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工事一覧" sheetId="2" state="visible" r:id="rId2"/>
    <sheet xmlns:r="http://schemas.openxmlformats.org/officeDocument/2006/relationships" name="原価記録" sheetId="3" state="visible" r:id="rId3"/>
    <sheet xmlns:r="http://schemas.openxmlformats.org/officeDocument/2006/relationships" name="出面" sheetId="4" state="visible" r:id="rId4"/>
    <sheet xmlns:r="http://schemas.openxmlformats.org/officeDocument/2006/relationships" name="工事別集計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-#,##0;&quot;-&quot;"/>
    <numFmt numFmtId="165" formatCode="yyyy-mm-dd"/>
    <numFmt numFmtId="166" formatCode="yyyy/m/d"/>
    <numFmt numFmtId="167" formatCode="0.0%;-0.0%;&quot;-&quot;"/>
    <numFmt numFmtId="168" formatCode="0.0;-0.0;&quot;&quot;"/>
  </numFmts>
  <fonts count="11">
    <font>
      <name val="Calibri"/>
      <family val="2"/>
      <color theme="1"/>
      <sz val="11"/>
      <scheme val="minor"/>
    </font>
    <font>
      <name val="Meiryo"/>
      <b val="1"/>
      <sz val="16"/>
    </font>
    <font>
      <name val="Meiryo"/>
      <sz val="10"/>
    </font>
    <font>
      <name val="Meiryo"/>
      <b val="1"/>
      <sz val="11"/>
    </font>
    <font>
      <name val="Meiryo"/>
      <color rgb="006B7280"/>
      <sz val="9"/>
    </font>
    <font>
      <name val="Meiryo"/>
      <color rgb="001E6FE0"/>
      <sz val="10"/>
      <u val="single"/>
    </font>
    <font>
      <name val="Meiryo"/>
      <b val="1"/>
      <sz val="14"/>
    </font>
    <font>
      <name val="Meiryo"/>
      <b val="1"/>
      <sz val="10"/>
    </font>
    <font>
      <name val="Meiryo"/>
      <color rgb="000000FF"/>
      <sz val="10"/>
    </font>
    <font>
      <name val="Meiryo"/>
      <b val="1"/>
      <color rgb="00FFFFFF"/>
      <sz val="10"/>
    </font>
    <font>
      <name val="Meiryo"/>
      <color rgb="001E6FE0"/>
      <sz val="9"/>
    </font>
  </fonts>
  <fills count="6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1F2937"/>
      </patternFill>
    </fill>
    <fill>
      <patternFill patternType="solid">
        <fgColor rgb="00FDE68A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8" fillId="2" borderId="1" pivotButton="0" quotePrefix="0" xfId="0"/>
    <xf numFmtId="0" fontId="9" fillId="3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/>
    </xf>
    <xf numFmtId="0" fontId="8" fillId="4" borderId="1" pivotButton="0" quotePrefix="0" xfId="0"/>
    <xf numFmtId="164" fontId="8" fillId="4" borderId="1" pivotButton="0" quotePrefix="0" xfId="0"/>
    <xf numFmtId="166" fontId="8" fillId="4" borderId="1" applyAlignment="1" pivotButton="0" quotePrefix="0" xfId="0">
      <alignment horizontal="center" vertical="center"/>
    </xf>
    <xf numFmtId="164" fontId="7" fillId="4" borderId="1" pivotButton="0" quotePrefix="0" xfId="0"/>
    <xf numFmtId="167" fontId="8" fillId="4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164" fontId="8" fillId="2" borderId="1" pivotButton="0" quotePrefix="0" xfId="0"/>
    <xf numFmtId="166" fontId="8" fillId="2" borderId="1" applyAlignment="1" pivotButton="0" quotePrefix="0" xfId="0">
      <alignment horizontal="center" vertical="center"/>
    </xf>
    <xf numFmtId="164" fontId="7" fillId="0" borderId="1" pivotButton="0" quotePrefix="0" xfId="0"/>
    <xf numFmtId="167" fontId="8" fillId="2" borderId="1" applyAlignment="1" pivotButton="0" quotePrefix="0" xfId="0">
      <alignment horizontal="center" vertical="center"/>
    </xf>
    <xf numFmtId="0" fontId="2" fillId="4" borderId="1" pivotButton="0" quotePrefix="0" xfId="0"/>
    <xf numFmtId="0" fontId="2" fillId="0" borderId="1" pivotButton="0" quotePrefix="0" xfId="0"/>
    <xf numFmtId="168" fontId="8" fillId="4" borderId="1" applyAlignment="1" pivotButton="0" quotePrefix="0" xfId="0">
      <alignment horizontal="center" vertical="center"/>
    </xf>
    <xf numFmtId="164" fontId="2" fillId="4" borderId="1" pivotButton="0" quotePrefix="0" xfId="0"/>
    <xf numFmtId="168" fontId="8" fillId="2" borderId="1" applyAlignment="1" pivotButton="0" quotePrefix="0" xfId="0">
      <alignment horizontal="center" vertical="center"/>
    </xf>
    <xf numFmtId="164" fontId="2" fillId="0" borderId="1" pivotButton="0" quotePrefix="0" xfId="0"/>
    <xf numFmtId="0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7" fontId="2" fillId="0" borderId="1" applyAlignment="1" pivotButton="0" quotePrefix="0" xfId="0">
      <alignment horizontal="center" vertical="center"/>
    </xf>
    <xf numFmtId="0" fontId="2" fillId="5" borderId="1" pivotButton="0" quotePrefix="0" xfId="0"/>
    <xf numFmtId="0" fontId="7" fillId="5" borderId="1" pivotButton="0" quotePrefix="0" xfId="0"/>
    <xf numFmtId="164" fontId="7" fillId="5" borderId="1" pivotButton="0" quotePrefix="0" xfId="0"/>
    <xf numFmtId="167" fontId="7" fillId="5" borderId="1" applyAlignment="1" pivotButton="0" quotePrefix="0" xfId="0">
      <alignment horizontal="center" vertical="center"/>
    </xf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wka.jp/for/construction?utm_source=excel&amp;utm_medium=template&amp;utm_campaign=genka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liwka.jp/for/construction?utm_source=excel&amp;utm_medium=template&amp;utm_campaign=genka" TargetMode="External" Id="rId1"/></Relationships>
</file>

<file path=xl/worksheets/sheet1.xml><?xml version="1.0" encoding="utf-8"?>
<worksheet xmlns="http://schemas.openxmlformats.org/spreadsheetml/2006/main">
  <sheetPr>
    <tabColor rgb="001E6FE0"/>
    <outlinePr summaryBelow="1" summaryRight="1"/>
    <pageSetUpPr fitToPage="1"/>
  </sheetPr>
  <dimension ref="B2:B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建設業 工事原価管理表テンプレート</t>
        </is>
      </c>
    </row>
    <row r="3">
      <c r="B3" s="2" t="inlineStr">
        <is>
          <t>工事ごとの実行予算と実績原価を費目別に比べ、粗利の見込みを工事の途中で確認できるテンプレートです。</t>
        </is>
      </c>
    </row>
    <row r="4">
      <c r="B4" s="2" t="inlineStr"/>
    </row>
    <row r="5">
      <c r="B5" s="3" t="inlineStr">
        <is>
          <t>■ 使い方（上のタブを左から順に）</t>
        </is>
      </c>
    </row>
    <row r="6">
      <c r="B6" s="2" t="inlineStr">
        <is>
          <t>1. 「工事一覧」… 工事番号・工事名・請負金額と、費目ごとの実行予算、いまの進捗率を入れます。</t>
        </is>
      </c>
    </row>
    <row r="7">
      <c r="B7" s="2" t="inlineStr">
        <is>
          <t>2. 「原価記録」… 請求書・納品書・経費が出るたびに、1行1件で工事番号・費目・金額を入れます。</t>
        </is>
      </c>
    </row>
    <row r="8">
      <c r="B8" s="2" t="inlineStr">
        <is>
          <t>3. 「出面」… 自社の作業員の人工（にんく）と日当を入れると、労務費として工事に集計されます。</t>
        </is>
      </c>
    </row>
    <row r="9">
      <c r="B9" s="2" t="inlineStr">
        <is>
          <t>4. 「工事別集計」… 工事ごとに、費目別の実績・予算の消化率・粗利の見込みが自動で出ます。</t>
        </is>
      </c>
    </row>
    <row r="10">
      <c r="B10" s="2" t="inlineStr">
        <is>
          <t xml:space="preserve">　 進捗率に比べて予算の消化が早い工事は、赤く表示されます（締めを待たずに手を打つための目印です）。</t>
        </is>
      </c>
    </row>
    <row r="11">
      <c r="B11" s="2" t="inlineStr"/>
    </row>
    <row r="12">
      <c r="B12" s="3" t="inlineStr">
        <is>
          <t>■ 計算のしくみ</t>
        </is>
      </c>
    </row>
    <row r="13">
      <c r="B13" s="2" t="inlineStr">
        <is>
          <t>実績原価 ＝ 原価記録の合計（費目別）＋ 出面の労務費（人工 × 日当）</t>
        </is>
      </c>
    </row>
    <row r="14">
      <c r="B14" s="2" t="inlineStr">
        <is>
          <t>予算消化率 ＝ 実績原価 ÷ 実行予算　／　現時点の粗利 ＝ 請負金額 − 実績原価</t>
        </is>
      </c>
    </row>
    <row r="15">
      <c r="B15" s="2" t="inlineStr">
        <is>
          <t>完成時の原価見込み ＝ 実績原価 ÷ 進捗率（進捗率が0%のときは実行予算）　／　粗利見込み ＝ 請負金額 − 完成時の原価見込み</t>
        </is>
      </c>
    </row>
    <row r="16">
      <c r="B16" s="4" t="inlineStr">
        <is>
          <t xml:space="preserve">　※ 進捗率は現場の出来高の感覚で入れてください。見込みはあくまで目安です。</t>
        </is>
      </c>
    </row>
    <row r="17">
      <c r="B17" s="2" t="inlineStr"/>
    </row>
    <row r="18">
      <c r="B18" s="3" t="inlineStr">
        <is>
          <t>■ 色の意味</t>
        </is>
      </c>
    </row>
    <row r="19">
      <c r="B19" s="2" t="inlineStr">
        <is>
          <t>薄い黄色のセル … 入力するところ　／　白・灰色のセル … 自動計算（上書きしないでください）</t>
        </is>
      </c>
    </row>
    <row r="20">
      <c r="B20" s="2" t="inlineStr">
        <is>
          <t>濃い黄色の行 … 記入例です。使い始めるときは記入例の値を消すか、上書きしてください。</t>
        </is>
      </c>
    </row>
    <row r="21">
      <c r="B21" s="2" t="inlineStr"/>
    </row>
    <row r="22">
      <c r="B22" s="3" t="inlineStr">
        <is>
          <t>■ 終わってから赤字に気づく、をなくしたい方へ</t>
        </is>
      </c>
    </row>
    <row r="23">
      <c r="B23" s="2" t="inlineStr">
        <is>
          <t>原価の転記が月末にまとめて／出面と日報が紙で事務所に届くまで数日かかる――そんなときは、</t>
        </is>
      </c>
    </row>
    <row r="24">
      <c r="B24" s="2" t="inlineStr">
        <is>
          <t>建設業向けの業務クラウド LIWKA（リウカ）なら、現場からの日報・出面がその日のうちに原価へ反映され、工事ごとの実行予算と実績を横断で比べられます。</t>
        </is>
      </c>
    </row>
    <row r="25">
      <c r="B25" s="5" t="inlineStr">
        <is>
          <t>https://liwka.jp/for/construction</t>
        </is>
      </c>
    </row>
    <row r="26">
      <c r="B26" s="2" t="inlineStr"/>
    </row>
    <row r="27">
      <c r="B27" s="4" t="inlineStr">
        <is>
          <t>このテンプレートは自由に改変・社内利用いただけます（再配布・販売はご遠慮ください）。</t>
        </is>
      </c>
    </row>
    <row r="28">
      <c r="B28" s="4" t="inlineStr">
        <is>
          <t>提供：合同会社Robse（LIWKA）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3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13" customWidth="1" min="4" max="4"/>
    <col width="11" customWidth="1" min="5" max="5"/>
    <col width="11" customWidth="1" min="6" max="6"/>
    <col width="12" customWidth="1" min="7" max="7"/>
    <col width="12" customWidth="1" min="8" max="8"/>
    <col width="12" customWidth="1" min="9" max="9"/>
    <col width="12" customWidth="1" min="10" max="10"/>
    <col width="13" customWidth="1" min="11" max="11"/>
    <col width="8" customWidth="1" min="12" max="12"/>
  </cols>
  <sheetData>
    <row r="1">
      <c r="A1" s="6" t="inlineStr">
        <is>
          <t>工事一覧（実行予算）</t>
        </is>
      </c>
    </row>
    <row r="2">
      <c r="A2" s="7" t="inlineStr">
        <is>
          <t>工事ごとに1行。費目別の実行予算と、いまの進捗率（出来高の目安）を入れます。</t>
        </is>
      </c>
    </row>
    <row r="3">
      <c r="A3" s="8" t="inlineStr">
        <is>
          <t>会社名：</t>
        </is>
      </c>
      <c r="B3" s="9" t="inlineStr">
        <is>
          <t>（記入例）LIWKA建設</t>
        </is>
      </c>
    </row>
    <row r="4" ht="30" customHeight="1">
      <c r="A4" s="10" t="inlineStr">
        <is>
          <t>工事番号</t>
        </is>
      </c>
      <c r="B4" s="10" t="inlineStr">
        <is>
          <t>工事名</t>
        </is>
      </c>
      <c r="C4" s="10" t="inlineStr">
        <is>
          <t>発注者</t>
        </is>
      </c>
      <c r="D4" s="10" t="inlineStr">
        <is>
          <t>請負金額</t>
        </is>
      </c>
      <c r="E4" s="10" t="inlineStr">
        <is>
          <t>着工日</t>
        </is>
      </c>
      <c r="F4" s="10" t="inlineStr">
        <is>
          <t>完成予定日</t>
        </is>
      </c>
      <c r="G4" s="10" t="inlineStr">
        <is>
          <t>予算：材料費</t>
        </is>
      </c>
      <c r="H4" s="10" t="inlineStr">
        <is>
          <t>予算：労務費</t>
        </is>
      </c>
      <c r="I4" s="10" t="inlineStr">
        <is>
          <t>予算：外注費</t>
        </is>
      </c>
      <c r="J4" s="10" t="inlineStr">
        <is>
          <t>予算：経費</t>
        </is>
      </c>
      <c r="K4" s="10" t="inlineStr">
        <is>
          <t>実行予算 計</t>
        </is>
      </c>
      <c r="L4" s="10" t="inlineStr">
        <is>
          <t>進捗率</t>
        </is>
      </c>
    </row>
    <row r="5">
      <c r="A5" s="11" t="inlineStr">
        <is>
          <t>K-001</t>
        </is>
      </c>
      <c r="B5" s="12" t="inlineStr">
        <is>
          <t>（記入例）〇〇邸 新築工事</t>
        </is>
      </c>
      <c r="C5" s="12" t="inlineStr">
        <is>
          <t>〇〇様</t>
        </is>
      </c>
      <c r="D5" s="13" t="n">
        <v>18000000</v>
      </c>
      <c r="E5" s="14" t="n">
        <v>46204</v>
      </c>
      <c r="F5" s="14" t="n">
        <v>46376</v>
      </c>
      <c r="G5" s="13" t="n">
        <v>5200000</v>
      </c>
      <c r="H5" s="13" t="n">
        <v>3600000</v>
      </c>
      <c r="I5" s="13" t="n">
        <v>4800000</v>
      </c>
      <c r="J5" s="13" t="n">
        <v>900000</v>
      </c>
      <c r="K5" s="15">
        <f>SUM(G5:J5)</f>
        <v/>
      </c>
      <c r="L5" s="16" t="n">
        <v>0.25</v>
      </c>
    </row>
    <row r="6">
      <c r="A6" s="17" t="n"/>
      <c r="B6" s="9" t="n"/>
      <c r="C6" s="9" t="n"/>
      <c r="D6" s="18" t="n"/>
      <c r="E6" s="19" t="n"/>
      <c r="F6" s="19" t="n"/>
      <c r="G6" s="18" t="n"/>
      <c r="H6" s="18" t="n"/>
      <c r="I6" s="18" t="n"/>
      <c r="J6" s="18" t="n"/>
      <c r="K6" s="20">
        <f>SUM(G6:J6)</f>
        <v/>
      </c>
      <c r="L6" s="21" t="n"/>
    </row>
    <row r="7">
      <c r="A7" s="17" t="n"/>
      <c r="B7" s="9" t="n"/>
      <c r="C7" s="9" t="n"/>
      <c r="D7" s="18" t="n"/>
      <c r="E7" s="19" t="n"/>
      <c r="F7" s="19" t="n"/>
      <c r="G7" s="18" t="n"/>
      <c r="H7" s="18" t="n"/>
      <c r="I7" s="18" t="n"/>
      <c r="J7" s="18" t="n"/>
      <c r="K7" s="20">
        <f>SUM(G7:J7)</f>
        <v/>
      </c>
      <c r="L7" s="21" t="n"/>
    </row>
    <row r="8">
      <c r="A8" s="17" t="n"/>
      <c r="B8" s="9" t="n"/>
      <c r="C8" s="9" t="n"/>
      <c r="D8" s="18" t="n"/>
      <c r="E8" s="19" t="n"/>
      <c r="F8" s="19" t="n"/>
      <c r="G8" s="18" t="n"/>
      <c r="H8" s="18" t="n"/>
      <c r="I8" s="18" t="n"/>
      <c r="J8" s="18" t="n"/>
      <c r="K8" s="20">
        <f>SUM(G8:J8)</f>
        <v/>
      </c>
      <c r="L8" s="21" t="n"/>
    </row>
    <row r="9">
      <c r="A9" s="17" t="n"/>
      <c r="B9" s="9" t="n"/>
      <c r="C9" s="9" t="n"/>
      <c r="D9" s="18" t="n"/>
      <c r="E9" s="19" t="n"/>
      <c r="F9" s="19" t="n"/>
      <c r="G9" s="18" t="n"/>
      <c r="H9" s="18" t="n"/>
      <c r="I9" s="18" t="n"/>
      <c r="J9" s="18" t="n"/>
      <c r="K9" s="20">
        <f>SUM(G9:J9)</f>
        <v/>
      </c>
      <c r="L9" s="21" t="n"/>
    </row>
    <row r="10">
      <c r="A10" s="17" t="n"/>
      <c r="B10" s="9" t="n"/>
      <c r="C10" s="9" t="n"/>
      <c r="D10" s="18" t="n"/>
      <c r="E10" s="19" t="n"/>
      <c r="F10" s="19" t="n"/>
      <c r="G10" s="18" t="n"/>
      <c r="H10" s="18" t="n"/>
      <c r="I10" s="18" t="n"/>
      <c r="J10" s="18" t="n"/>
      <c r="K10" s="20">
        <f>SUM(G10:J10)</f>
        <v/>
      </c>
      <c r="L10" s="21" t="n"/>
    </row>
    <row r="11">
      <c r="A11" s="17" t="n"/>
      <c r="B11" s="9" t="n"/>
      <c r="C11" s="9" t="n"/>
      <c r="D11" s="18" t="n"/>
      <c r="E11" s="19" t="n"/>
      <c r="F11" s="19" t="n"/>
      <c r="G11" s="18" t="n"/>
      <c r="H11" s="18" t="n"/>
      <c r="I11" s="18" t="n"/>
      <c r="J11" s="18" t="n"/>
      <c r="K11" s="20">
        <f>SUM(G11:J11)</f>
        <v/>
      </c>
      <c r="L11" s="21" t="n"/>
    </row>
    <row r="12">
      <c r="A12" s="17" t="n"/>
      <c r="B12" s="9" t="n"/>
      <c r="C12" s="9" t="n"/>
      <c r="D12" s="18" t="n"/>
      <c r="E12" s="19" t="n"/>
      <c r="F12" s="19" t="n"/>
      <c r="G12" s="18" t="n"/>
      <c r="H12" s="18" t="n"/>
      <c r="I12" s="18" t="n"/>
      <c r="J12" s="18" t="n"/>
      <c r="K12" s="20">
        <f>SUM(G12:J12)</f>
        <v/>
      </c>
      <c r="L12" s="21" t="n"/>
    </row>
    <row r="13">
      <c r="A13" s="17" t="n"/>
      <c r="B13" s="9" t="n"/>
      <c r="C13" s="9" t="n"/>
      <c r="D13" s="18" t="n"/>
      <c r="E13" s="19" t="n"/>
      <c r="F13" s="19" t="n"/>
      <c r="G13" s="18" t="n"/>
      <c r="H13" s="18" t="n"/>
      <c r="I13" s="18" t="n"/>
      <c r="J13" s="18" t="n"/>
      <c r="K13" s="20">
        <f>SUM(G13:J13)</f>
        <v/>
      </c>
      <c r="L13" s="21" t="n"/>
    </row>
    <row r="14">
      <c r="A14" s="17" t="n"/>
      <c r="B14" s="9" t="n"/>
      <c r="C14" s="9" t="n"/>
      <c r="D14" s="18" t="n"/>
      <c r="E14" s="19" t="n"/>
      <c r="F14" s="19" t="n"/>
      <c r="G14" s="18" t="n"/>
      <c r="H14" s="18" t="n"/>
      <c r="I14" s="18" t="n"/>
      <c r="J14" s="18" t="n"/>
      <c r="K14" s="20">
        <f>SUM(G14:J14)</f>
        <v/>
      </c>
      <c r="L14" s="21" t="n"/>
    </row>
    <row r="15">
      <c r="A15" s="17" t="n"/>
      <c r="B15" s="9" t="n"/>
      <c r="C15" s="9" t="n"/>
      <c r="D15" s="18" t="n"/>
      <c r="E15" s="19" t="n"/>
      <c r="F15" s="19" t="n"/>
      <c r="G15" s="18" t="n"/>
      <c r="H15" s="18" t="n"/>
      <c r="I15" s="18" t="n"/>
      <c r="J15" s="18" t="n"/>
      <c r="K15" s="20">
        <f>SUM(G15:J15)</f>
        <v/>
      </c>
      <c r="L15" s="21" t="n"/>
    </row>
    <row r="16">
      <c r="A16" s="17" t="n"/>
      <c r="B16" s="9" t="n"/>
      <c r="C16" s="9" t="n"/>
      <c r="D16" s="18" t="n"/>
      <c r="E16" s="19" t="n"/>
      <c r="F16" s="19" t="n"/>
      <c r="G16" s="18" t="n"/>
      <c r="H16" s="18" t="n"/>
      <c r="I16" s="18" t="n"/>
      <c r="J16" s="18" t="n"/>
      <c r="K16" s="20">
        <f>SUM(G16:J16)</f>
        <v/>
      </c>
      <c r="L16" s="21" t="n"/>
    </row>
    <row r="17">
      <c r="A17" s="17" t="n"/>
      <c r="B17" s="9" t="n"/>
      <c r="C17" s="9" t="n"/>
      <c r="D17" s="18" t="n"/>
      <c r="E17" s="19" t="n"/>
      <c r="F17" s="19" t="n"/>
      <c r="G17" s="18" t="n"/>
      <c r="H17" s="18" t="n"/>
      <c r="I17" s="18" t="n"/>
      <c r="J17" s="18" t="n"/>
      <c r="K17" s="20">
        <f>SUM(G17:J17)</f>
        <v/>
      </c>
      <c r="L17" s="21" t="n"/>
    </row>
    <row r="18">
      <c r="A18" s="17" t="n"/>
      <c r="B18" s="9" t="n"/>
      <c r="C18" s="9" t="n"/>
      <c r="D18" s="18" t="n"/>
      <c r="E18" s="19" t="n"/>
      <c r="F18" s="19" t="n"/>
      <c r="G18" s="18" t="n"/>
      <c r="H18" s="18" t="n"/>
      <c r="I18" s="18" t="n"/>
      <c r="J18" s="18" t="n"/>
      <c r="K18" s="20">
        <f>SUM(G18:J18)</f>
        <v/>
      </c>
      <c r="L18" s="21" t="n"/>
    </row>
    <row r="19">
      <c r="A19" s="17" t="n"/>
      <c r="B19" s="9" t="n"/>
      <c r="C19" s="9" t="n"/>
      <c r="D19" s="18" t="n"/>
      <c r="E19" s="19" t="n"/>
      <c r="F19" s="19" t="n"/>
      <c r="G19" s="18" t="n"/>
      <c r="H19" s="18" t="n"/>
      <c r="I19" s="18" t="n"/>
      <c r="J19" s="18" t="n"/>
      <c r="K19" s="20">
        <f>SUM(G19:J19)</f>
        <v/>
      </c>
      <c r="L19" s="21" t="n"/>
    </row>
    <row r="20">
      <c r="A20" s="17" t="n"/>
      <c r="B20" s="9" t="n"/>
      <c r="C20" s="9" t="n"/>
      <c r="D20" s="18" t="n"/>
      <c r="E20" s="19" t="n"/>
      <c r="F20" s="19" t="n"/>
      <c r="G20" s="18" t="n"/>
      <c r="H20" s="18" t="n"/>
      <c r="I20" s="18" t="n"/>
      <c r="J20" s="18" t="n"/>
      <c r="K20" s="20">
        <f>SUM(G20:J20)</f>
        <v/>
      </c>
      <c r="L20" s="21" t="n"/>
    </row>
    <row r="21">
      <c r="A21" s="17" t="n"/>
      <c r="B21" s="9" t="n"/>
      <c r="C21" s="9" t="n"/>
      <c r="D21" s="18" t="n"/>
      <c r="E21" s="19" t="n"/>
      <c r="F21" s="19" t="n"/>
      <c r="G21" s="18" t="n"/>
      <c r="H21" s="18" t="n"/>
      <c r="I21" s="18" t="n"/>
      <c r="J21" s="18" t="n"/>
      <c r="K21" s="20">
        <f>SUM(G21:J21)</f>
        <v/>
      </c>
      <c r="L21" s="21" t="n"/>
    </row>
    <row r="22">
      <c r="A22" s="17" t="n"/>
      <c r="B22" s="9" t="n"/>
      <c r="C22" s="9" t="n"/>
      <c r="D22" s="18" t="n"/>
      <c r="E22" s="19" t="n"/>
      <c r="F22" s="19" t="n"/>
      <c r="G22" s="18" t="n"/>
      <c r="H22" s="18" t="n"/>
      <c r="I22" s="18" t="n"/>
      <c r="J22" s="18" t="n"/>
      <c r="K22" s="20">
        <f>SUM(G22:J22)</f>
        <v/>
      </c>
      <c r="L22" s="21" t="n"/>
    </row>
    <row r="23">
      <c r="A23" s="17" t="n"/>
      <c r="B23" s="9" t="n"/>
      <c r="C23" s="9" t="n"/>
      <c r="D23" s="18" t="n"/>
      <c r="E23" s="19" t="n"/>
      <c r="F23" s="19" t="n"/>
      <c r="G23" s="18" t="n"/>
      <c r="H23" s="18" t="n"/>
      <c r="I23" s="18" t="n"/>
      <c r="J23" s="18" t="n"/>
      <c r="K23" s="20">
        <f>SUM(G23:J23)</f>
        <v/>
      </c>
      <c r="L23" s="21" t="n"/>
    </row>
    <row r="24">
      <c r="A24" s="17" t="n"/>
      <c r="B24" s="9" t="n"/>
      <c r="C24" s="9" t="n"/>
      <c r="D24" s="18" t="n"/>
      <c r="E24" s="19" t="n"/>
      <c r="F24" s="19" t="n"/>
      <c r="G24" s="18" t="n"/>
      <c r="H24" s="18" t="n"/>
      <c r="I24" s="18" t="n"/>
      <c r="J24" s="18" t="n"/>
      <c r="K24" s="20">
        <f>SUM(G24:J24)</f>
        <v/>
      </c>
      <c r="L24" s="21" t="n"/>
    </row>
    <row r="25">
      <c r="A25" s="17" t="n"/>
      <c r="B25" s="9" t="n"/>
      <c r="C25" s="9" t="n"/>
      <c r="D25" s="18" t="n"/>
      <c r="E25" s="19" t="n"/>
      <c r="F25" s="19" t="n"/>
      <c r="G25" s="18" t="n"/>
      <c r="H25" s="18" t="n"/>
      <c r="I25" s="18" t="n"/>
      <c r="J25" s="18" t="n"/>
      <c r="K25" s="20">
        <f>SUM(G25:J25)</f>
        <v/>
      </c>
      <c r="L25" s="21" t="n"/>
    </row>
    <row r="26">
      <c r="A26" s="17" t="n"/>
      <c r="B26" s="9" t="n"/>
      <c r="C26" s="9" t="n"/>
      <c r="D26" s="18" t="n"/>
      <c r="E26" s="19" t="n"/>
      <c r="F26" s="19" t="n"/>
      <c r="G26" s="18" t="n"/>
      <c r="H26" s="18" t="n"/>
      <c r="I26" s="18" t="n"/>
      <c r="J26" s="18" t="n"/>
      <c r="K26" s="20">
        <f>SUM(G26:J26)</f>
        <v/>
      </c>
      <c r="L26" s="21" t="n"/>
    </row>
    <row r="27">
      <c r="A27" s="17" t="n"/>
      <c r="B27" s="9" t="n"/>
      <c r="C27" s="9" t="n"/>
      <c r="D27" s="18" t="n"/>
      <c r="E27" s="19" t="n"/>
      <c r="F27" s="19" t="n"/>
      <c r="G27" s="18" t="n"/>
      <c r="H27" s="18" t="n"/>
      <c r="I27" s="18" t="n"/>
      <c r="J27" s="18" t="n"/>
      <c r="K27" s="20">
        <f>SUM(G27:J27)</f>
        <v/>
      </c>
      <c r="L27" s="21" t="n"/>
    </row>
    <row r="28">
      <c r="A28" s="17" t="n"/>
      <c r="B28" s="9" t="n"/>
      <c r="C28" s="9" t="n"/>
      <c r="D28" s="18" t="n"/>
      <c r="E28" s="19" t="n"/>
      <c r="F28" s="19" t="n"/>
      <c r="G28" s="18" t="n"/>
      <c r="H28" s="18" t="n"/>
      <c r="I28" s="18" t="n"/>
      <c r="J28" s="18" t="n"/>
      <c r="K28" s="20">
        <f>SUM(G28:J28)</f>
        <v/>
      </c>
      <c r="L28" s="21" t="n"/>
    </row>
    <row r="29">
      <c r="A29" s="17" t="n"/>
      <c r="B29" s="9" t="n"/>
      <c r="C29" s="9" t="n"/>
      <c r="D29" s="18" t="n"/>
      <c r="E29" s="19" t="n"/>
      <c r="F29" s="19" t="n"/>
      <c r="G29" s="18" t="n"/>
      <c r="H29" s="18" t="n"/>
      <c r="I29" s="18" t="n"/>
      <c r="J29" s="18" t="n"/>
      <c r="K29" s="20">
        <f>SUM(G29:J29)</f>
        <v/>
      </c>
      <c r="L29" s="21" t="n"/>
    </row>
    <row r="30">
      <c r="A30" s="17" t="n"/>
      <c r="B30" s="9" t="n"/>
      <c r="C30" s="9" t="n"/>
      <c r="D30" s="18" t="n"/>
      <c r="E30" s="19" t="n"/>
      <c r="F30" s="19" t="n"/>
      <c r="G30" s="18" t="n"/>
      <c r="H30" s="18" t="n"/>
      <c r="I30" s="18" t="n"/>
      <c r="J30" s="18" t="n"/>
      <c r="K30" s="20">
        <f>SUM(G30:J30)</f>
        <v/>
      </c>
      <c r="L30" s="21" t="n"/>
    </row>
    <row r="31">
      <c r="A31" s="17" t="n"/>
      <c r="B31" s="9" t="n"/>
      <c r="C31" s="9" t="n"/>
      <c r="D31" s="18" t="n"/>
      <c r="E31" s="19" t="n"/>
      <c r="F31" s="19" t="n"/>
      <c r="G31" s="18" t="n"/>
      <c r="H31" s="18" t="n"/>
      <c r="I31" s="18" t="n"/>
      <c r="J31" s="18" t="n"/>
      <c r="K31" s="20">
        <f>SUM(G31:J31)</f>
        <v/>
      </c>
      <c r="L31" s="21" t="n"/>
    </row>
    <row r="32">
      <c r="A32" s="17" t="n"/>
      <c r="B32" s="9" t="n"/>
      <c r="C32" s="9" t="n"/>
      <c r="D32" s="18" t="n"/>
      <c r="E32" s="19" t="n"/>
      <c r="F32" s="19" t="n"/>
      <c r="G32" s="18" t="n"/>
      <c r="H32" s="18" t="n"/>
      <c r="I32" s="18" t="n"/>
      <c r="J32" s="18" t="n"/>
      <c r="K32" s="20">
        <f>SUM(G32:J32)</f>
        <v/>
      </c>
      <c r="L32" s="21" t="n"/>
    </row>
    <row r="33">
      <c r="A33" s="17" t="n"/>
      <c r="B33" s="9" t="n"/>
      <c r="C33" s="9" t="n"/>
      <c r="D33" s="18" t="n"/>
      <c r="E33" s="19" t="n"/>
      <c r="F33" s="19" t="n"/>
      <c r="G33" s="18" t="n"/>
      <c r="H33" s="18" t="n"/>
      <c r="I33" s="18" t="n"/>
      <c r="J33" s="18" t="n"/>
      <c r="K33" s="20">
        <f>SUM(G33:J33)</f>
        <v/>
      </c>
      <c r="L33" s="21" t="n"/>
    </row>
    <row r="34">
      <c r="A34" s="17" t="n"/>
      <c r="B34" s="9" t="n"/>
      <c r="C34" s="9" t="n"/>
      <c r="D34" s="18" t="n"/>
      <c r="E34" s="19" t="n"/>
      <c r="F34" s="19" t="n"/>
      <c r="G34" s="18" t="n"/>
      <c r="H34" s="18" t="n"/>
      <c r="I34" s="18" t="n"/>
      <c r="J34" s="18" t="n"/>
      <c r="K34" s="20">
        <f>SUM(G34:J34)</f>
        <v/>
      </c>
      <c r="L34" s="21" t="n"/>
    </row>
  </sheetData>
  <dataValidations count="1">
    <dataValidation sqref="L5:L34" showDropDown="0" showInputMessage="0" showErrorMessage="0" allowBlank="1" errorTitle="進捗率" error="0%〜100%で入力してください（例：40%）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G6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24" customWidth="1" min="3" max="3"/>
    <col width="9" customWidth="1" min="4" max="4"/>
    <col width="28" customWidth="1" min="5" max="5"/>
    <col width="18" customWidth="1" min="6" max="6"/>
    <col width="14" customWidth="1" min="7" max="7"/>
  </cols>
  <sheetData>
    <row r="1">
      <c r="A1" s="6" t="inlineStr">
        <is>
          <t>原価記録</t>
        </is>
      </c>
    </row>
    <row r="2">
      <c r="A2" s="7" t="inlineStr">
        <is>
          <t>請求書・納品書・経費ごとに1行。工事番号と費目を選び、税抜の金額を入れます（労務費は「出面」タブでも入れられます）。</t>
        </is>
      </c>
    </row>
    <row r="4" ht="30" customHeight="1">
      <c r="A4" s="10" t="inlineStr">
        <is>
          <t>日付</t>
        </is>
      </c>
      <c r="B4" s="10" t="inlineStr">
        <is>
          <t>工事番号</t>
        </is>
      </c>
      <c r="C4" s="10" t="inlineStr">
        <is>
          <t>工事名</t>
        </is>
      </c>
      <c r="D4" s="10" t="inlineStr">
        <is>
          <t>費目</t>
        </is>
      </c>
      <c r="E4" s="10" t="inlineStr">
        <is>
          <t>内容</t>
        </is>
      </c>
      <c r="F4" s="10" t="inlineStr">
        <is>
          <t>取引先</t>
        </is>
      </c>
      <c r="G4" s="10" t="inlineStr">
        <is>
          <t>金額（税抜）</t>
        </is>
      </c>
    </row>
    <row r="5">
      <c r="A5" s="14" t="n">
        <v>46213</v>
      </c>
      <c r="B5" s="11" t="inlineStr">
        <is>
          <t>K-001</t>
        </is>
      </c>
      <c r="C5" s="22">
        <f>IF(B5="","",IFERROR(INDEX(工事一覧!$B$5:$B$34,MATCH(B5,工事一覧!$A$5:$A$34,0)),"（未登録の工事番号）"))</f>
        <v/>
      </c>
      <c r="D5" s="11" t="inlineStr">
        <is>
          <t>材料費</t>
        </is>
      </c>
      <c r="E5" s="12" t="inlineStr">
        <is>
          <t>基礎用 生コン・鉄筋</t>
        </is>
      </c>
      <c r="F5" s="12" t="inlineStr">
        <is>
          <t>〇〇建材</t>
        </is>
      </c>
      <c r="G5" s="13" t="n">
        <v>1450000</v>
      </c>
    </row>
    <row r="6">
      <c r="A6" s="14" t="n">
        <v>46234</v>
      </c>
      <c r="B6" s="11" t="inlineStr">
        <is>
          <t>K-001</t>
        </is>
      </c>
      <c r="C6" s="22">
        <f>IF(B6="","",IFERROR(INDEX(工事一覧!$B$5:$B$34,MATCH(B6,工事一覧!$A$5:$A$34,0)),"（未登録の工事番号）"))</f>
        <v/>
      </c>
      <c r="D6" s="11" t="inlineStr">
        <is>
          <t>外注費</t>
        </is>
      </c>
      <c r="E6" s="12" t="inlineStr">
        <is>
          <t>基礎工事 7月分</t>
        </is>
      </c>
      <c r="F6" s="12" t="inlineStr">
        <is>
          <t>〇〇工業</t>
        </is>
      </c>
      <c r="G6" s="13" t="n">
        <v>1800000</v>
      </c>
    </row>
    <row r="7">
      <c r="A7" s="14" t="n">
        <v>46254</v>
      </c>
      <c r="B7" s="11" t="inlineStr">
        <is>
          <t>K-001</t>
        </is>
      </c>
      <c r="C7" s="22">
        <f>IF(B7="","",IFERROR(INDEX(工事一覧!$B$5:$B$34,MATCH(B7,工事一覧!$A$5:$A$34,0)),"（未登録の工事番号）"))</f>
        <v/>
      </c>
      <c r="D7" s="11" t="inlineStr">
        <is>
          <t>経費</t>
        </is>
      </c>
      <c r="E7" s="12" t="inlineStr">
        <is>
          <t>仮設トイレ・足場 8月分</t>
        </is>
      </c>
      <c r="F7" s="12" t="inlineStr">
        <is>
          <t>〇〇リース</t>
        </is>
      </c>
      <c r="G7" s="13" t="n">
        <v>180000</v>
      </c>
    </row>
    <row r="8">
      <c r="A8" s="19" t="n"/>
      <c r="B8" s="17" t="n"/>
      <c r="C8" s="23">
        <f>IF(B8="","",IFERROR(INDEX(工事一覧!$B$5:$B$34,MATCH(B8,工事一覧!$A$5:$A$34,0)),"（未登録の工事番号）"))</f>
        <v/>
      </c>
      <c r="D8" s="17" t="n"/>
      <c r="E8" s="9" t="n"/>
      <c r="F8" s="9" t="n"/>
      <c r="G8" s="18" t="n"/>
    </row>
    <row r="9">
      <c r="A9" s="19" t="n"/>
      <c r="B9" s="17" t="n"/>
      <c r="C9" s="23">
        <f>IF(B9="","",IFERROR(INDEX(工事一覧!$B$5:$B$34,MATCH(B9,工事一覧!$A$5:$A$34,0)),"（未登録の工事番号）"))</f>
        <v/>
      </c>
      <c r="D9" s="17" t="n"/>
      <c r="E9" s="9" t="n"/>
      <c r="F9" s="9" t="n"/>
      <c r="G9" s="18" t="n"/>
    </row>
    <row r="10">
      <c r="A10" s="19" t="n"/>
      <c r="B10" s="17" t="n"/>
      <c r="C10" s="23">
        <f>IF(B10="","",IFERROR(INDEX(工事一覧!$B$5:$B$34,MATCH(B10,工事一覧!$A$5:$A$34,0)),"（未登録の工事番号）"))</f>
        <v/>
      </c>
      <c r="D10" s="17" t="n"/>
      <c r="E10" s="9" t="n"/>
      <c r="F10" s="9" t="n"/>
      <c r="G10" s="18" t="n"/>
    </row>
    <row r="11">
      <c r="A11" s="19" t="n"/>
      <c r="B11" s="17" t="n"/>
      <c r="C11" s="23">
        <f>IF(B11="","",IFERROR(INDEX(工事一覧!$B$5:$B$34,MATCH(B11,工事一覧!$A$5:$A$34,0)),"（未登録の工事番号）"))</f>
        <v/>
      </c>
      <c r="D11" s="17" t="n"/>
      <c r="E11" s="9" t="n"/>
      <c r="F11" s="9" t="n"/>
      <c r="G11" s="18" t="n"/>
    </row>
    <row r="12">
      <c r="A12" s="19" t="n"/>
      <c r="B12" s="17" t="n"/>
      <c r="C12" s="23">
        <f>IF(B12="","",IFERROR(INDEX(工事一覧!$B$5:$B$34,MATCH(B12,工事一覧!$A$5:$A$34,0)),"（未登録の工事番号）"))</f>
        <v/>
      </c>
      <c r="D12" s="17" t="n"/>
      <c r="E12" s="9" t="n"/>
      <c r="F12" s="9" t="n"/>
      <c r="G12" s="18" t="n"/>
    </row>
    <row r="13">
      <c r="A13" s="19" t="n"/>
      <c r="B13" s="17" t="n"/>
      <c r="C13" s="23">
        <f>IF(B13="","",IFERROR(INDEX(工事一覧!$B$5:$B$34,MATCH(B13,工事一覧!$A$5:$A$34,0)),"（未登録の工事番号）"))</f>
        <v/>
      </c>
      <c r="D13" s="17" t="n"/>
      <c r="E13" s="9" t="n"/>
      <c r="F13" s="9" t="n"/>
      <c r="G13" s="18" t="n"/>
    </row>
    <row r="14">
      <c r="A14" s="19" t="n"/>
      <c r="B14" s="17" t="n"/>
      <c r="C14" s="23">
        <f>IF(B14="","",IFERROR(INDEX(工事一覧!$B$5:$B$34,MATCH(B14,工事一覧!$A$5:$A$34,0)),"（未登録の工事番号）"))</f>
        <v/>
      </c>
      <c r="D14" s="17" t="n"/>
      <c r="E14" s="9" t="n"/>
      <c r="F14" s="9" t="n"/>
      <c r="G14" s="18" t="n"/>
    </row>
    <row r="15">
      <c r="A15" s="19" t="n"/>
      <c r="B15" s="17" t="n"/>
      <c r="C15" s="23">
        <f>IF(B15="","",IFERROR(INDEX(工事一覧!$B$5:$B$34,MATCH(B15,工事一覧!$A$5:$A$34,0)),"（未登録の工事番号）"))</f>
        <v/>
      </c>
      <c r="D15" s="17" t="n"/>
      <c r="E15" s="9" t="n"/>
      <c r="F15" s="9" t="n"/>
      <c r="G15" s="18" t="n"/>
    </row>
    <row r="16">
      <c r="A16" s="19" t="n"/>
      <c r="B16" s="17" t="n"/>
      <c r="C16" s="23">
        <f>IF(B16="","",IFERROR(INDEX(工事一覧!$B$5:$B$34,MATCH(B16,工事一覧!$A$5:$A$34,0)),"（未登録の工事番号）"))</f>
        <v/>
      </c>
      <c r="D16" s="17" t="n"/>
      <c r="E16" s="9" t="n"/>
      <c r="F16" s="9" t="n"/>
      <c r="G16" s="18" t="n"/>
    </row>
    <row r="17">
      <c r="A17" s="19" t="n"/>
      <c r="B17" s="17" t="n"/>
      <c r="C17" s="23">
        <f>IF(B17="","",IFERROR(INDEX(工事一覧!$B$5:$B$34,MATCH(B17,工事一覧!$A$5:$A$34,0)),"（未登録の工事番号）"))</f>
        <v/>
      </c>
      <c r="D17" s="17" t="n"/>
      <c r="E17" s="9" t="n"/>
      <c r="F17" s="9" t="n"/>
      <c r="G17" s="18" t="n"/>
    </row>
    <row r="18">
      <c r="A18" s="19" t="n"/>
      <c r="B18" s="17" t="n"/>
      <c r="C18" s="23">
        <f>IF(B18="","",IFERROR(INDEX(工事一覧!$B$5:$B$34,MATCH(B18,工事一覧!$A$5:$A$34,0)),"（未登録の工事番号）"))</f>
        <v/>
      </c>
      <c r="D18" s="17" t="n"/>
      <c r="E18" s="9" t="n"/>
      <c r="F18" s="9" t="n"/>
      <c r="G18" s="18" t="n"/>
    </row>
    <row r="19">
      <c r="A19" s="19" t="n"/>
      <c r="B19" s="17" t="n"/>
      <c r="C19" s="23">
        <f>IF(B19="","",IFERROR(INDEX(工事一覧!$B$5:$B$34,MATCH(B19,工事一覧!$A$5:$A$34,0)),"（未登録の工事番号）"))</f>
        <v/>
      </c>
      <c r="D19" s="17" t="n"/>
      <c r="E19" s="9" t="n"/>
      <c r="F19" s="9" t="n"/>
      <c r="G19" s="18" t="n"/>
    </row>
    <row r="20">
      <c r="A20" s="19" t="n"/>
      <c r="B20" s="17" t="n"/>
      <c r="C20" s="23">
        <f>IF(B20="","",IFERROR(INDEX(工事一覧!$B$5:$B$34,MATCH(B20,工事一覧!$A$5:$A$34,0)),"（未登録の工事番号）"))</f>
        <v/>
      </c>
      <c r="D20" s="17" t="n"/>
      <c r="E20" s="9" t="n"/>
      <c r="F20" s="9" t="n"/>
      <c r="G20" s="18" t="n"/>
    </row>
    <row r="21">
      <c r="A21" s="19" t="n"/>
      <c r="B21" s="17" t="n"/>
      <c r="C21" s="23">
        <f>IF(B21="","",IFERROR(INDEX(工事一覧!$B$5:$B$34,MATCH(B21,工事一覧!$A$5:$A$34,0)),"（未登録の工事番号）"))</f>
        <v/>
      </c>
      <c r="D21" s="17" t="n"/>
      <c r="E21" s="9" t="n"/>
      <c r="F21" s="9" t="n"/>
      <c r="G21" s="18" t="n"/>
    </row>
    <row r="22">
      <c r="A22" s="19" t="n"/>
      <c r="B22" s="17" t="n"/>
      <c r="C22" s="23">
        <f>IF(B22="","",IFERROR(INDEX(工事一覧!$B$5:$B$34,MATCH(B22,工事一覧!$A$5:$A$34,0)),"（未登録の工事番号）"))</f>
        <v/>
      </c>
      <c r="D22" s="17" t="n"/>
      <c r="E22" s="9" t="n"/>
      <c r="F22" s="9" t="n"/>
      <c r="G22" s="18" t="n"/>
    </row>
    <row r="23">
      <c r="A23" s="19" t="n"/>
      <c r="B23" s="17" t="n"/>
      <c r="C23" s="23">
        <f>IF(B23="","",IFERROR(INDEX(工事一覧!$B$5:$B$34,MATCH(B23,工事一覧!$A$5:$A$34,0)),"（未登録の工事番号）"))</f>
        <v/>
      </c>
      <c r="D23" s="17" t="n"/>
      <c r="E23" s="9" t="n"/>
      <c r="F23" s="9" t="n"/>
      <c r="G23" s="18" t="n"/>
    </row>
    <row r="24">
      <c r="A24" s="19" t="n"/>
      <c r="B24" s="17" t="n"/>
      <c r="C24" s="23">
        <f>IF(B24="","",IFERROR(INDEX(工事一覧!$B$5:$B$34,MATCH(B24,工事一覧!$A$5:$A$34,0)),"（未登録の工事番号）"))</f>
        <v/>
      </c>
      <c r="D24" s="17" t="n"/>
      <c r="E24" s="9" t="n"/>
      <c r="F24" s="9" t="n"/>
      <c r="G24" s="18" t="n"/>
    </row>
    <row r="25">
      <c r="A25" s="19" t="n"/>
      <c r="B25" s="17" t="n"/>
      <c r="C25" s="23">
        <f>IF(B25="","",IFERROR(INDEX(工事一覧!$B$5:$B$34,MATCH(B25,工事一覧!$A$5:$A$34,0)),"（未登録の工事番号）"))</f>
        <v/>
      </c>
      <c r="D25" s="17" t="n"/>
      <c r="E25" s="9" t="n"/>
      <c r="F25" s="9" t="n"/>
      <c r="G25" s="18" t="n"/>
    </row>
    <row r="26">
      <c r="A26" s="19" t="n"/>
      <c r="B26" s="17" t="n"/>
      <c r="C26" s="23">
        <f>IF(B26="","",IFERROR(INDEX(工事一覧!$B$5:$B$34,MATCH(B26,工事一覧!$A$5:$A$34,0)),"（未登録の工事番号）"))</f>
        <v/>
      </c>
      <c r="D26" s="17" t="n"/>
      <c r="E26" s="9" t="n"/>
      <c r="F26" s="9" t="n"/>
      <c r="G26" s="18" t="n"/>
    </row>
    <row r="27">
      <c r="A27" s="19" t="n"/>
      <c r="B27" s="17" t="n"/>
      <c r="C27" s="23">
        <f>IF(B27="","",IFERROR(INDEX(工事一覧!$B$5:$B$34,MATCH(B27,工事一覧!$A$5:$A$34,0)),"（未登録の工事番号）"))</f>
        <v/>
      </c>
      <c r="D27" s="17" t="n"/>
      <c r="E27" s="9" t="n"/>
      <c r="F27" s="9" t="n"/>
      <c r="G27" s="18" t="n"/>
    </row>
    <row r="28">
      <c r="A28" s="19" t="n"/>
      <c r="B28" s="17" t="n"/>
      <c r="C28" s="23">
        <f>IF(B28="","",IFERROR(INDEX(工事一覧!$B$5:$B$34,MATCH(B28,工事一覧!$A$5:$A$34,0)),"（未登録の工事番号）"))</f>
        <v/>
      </c>
      <c r="D28" s="17" t="n"/>
      <c r="E28" s="9" t="n"/>
      <c r="F28" s="9" t="n"/>
      <c r="G28" s="18" t="n"/>
    </row>
    <row r="29">
      <c r="A29" s="19" t="n"/>
      <c r="B29" s="17" t="n"/>
      <c r="C29" s="23">
        <f>IF(B29="","",IFERROR(INDEX(工事一覧!$B$5:$B$34,MATCH(B29,工事一覧!$A$5:$A$34,0)),"（未登録の工事番号）"))</f>
        <v/>
      </c>
      <c r="D29" s="17" t="n"/>
      <c r="E29" s="9" t="n"/>
      <c r="F29" s="9" t="n"/>
      <c r="G29" s="18" t="n"/>
    </row>
    <row r="30">
      <c r="A30" s="19" t="n"/>
      <c r="B30" s="17" t="n"/>
      <c r="C30" s="23">
        <f>IF(B30="","",IFERROR(INDEX(工事一覧!$B$5:$B$34,MATCH(B30,工事一覧!$A$5:$A$34,0)),"（未登録の工事番号）"))</f>
        <v/>
      </c>
      <c r="D30" s="17" t="n"/>
      <c r="E30" s="9" t="n"/>
      <c r="F30" s="9" t="n"/>
      <c r="G30" s="18" t="n"/>
    </row>
    <row r="31">
      <c r="A31" s="19" t="n"/>
      <c r="B31" s="17" t="n"/>
      <c r="C31" s="23">
        <f>IF(B31="","",IFERROR(INDEX(工事一覧!$B$5:$B$34,MATCH(B31,工事一覧!$A$5:$A$34,0)),"（未登録の工事番号）"))</f>
        <v/>
      </c>
      <c r="D31" s="17" t="n"/>
      <c r="E31" s="9" t="n"/>
      <c r="F31" s="9" t="n"/>
      <c r="G31" s="18" t="n"/>
    </row>
    <row r="32">
      <c r="A32" s="19" t="n"/>
      <c r="B32" s="17" t="n"/>
      <c r="C32" s="23">
        <f>IF(B32="","",IFERROR(INDEX(工事一覧!$B$5:$B$34,MATCH(B32,工事一覧!$A$5:$A$34,0)),"（未登録の工事番号）"))</f>
        <v/>
      </c>
      <c r="D32" s="17" t="n"/>
      <c r="E32" s="9" t="n"/>
      <c r="F32" s="9" t="n"/>
      <c r="G32" s="18" t="n"/>
    </row>
    <row r="33">
      <c r="A33" s="19" t="n"/>
      <c r="B33" s="17" t="n"/>
      <c r="C33" s="23">
        <f>IF(B33="","",IFERROR(INDEX(工事一覧!$B$5:$B$34,MATCH(B33,工事一覧!$A$5:$A$34,0)),"（未登録の工事番号）"))</f>
        <v/>
      </c>
      <c r="D33" s="17" t="n"/>
      <c r="E33" s="9" t="n"/>
      <c r="F33" s="9" t="n"/>
      <c r="G33" s="18" t="n"/>
    </row>
    <row r="34">
      <c r="A34" s="19" t="n"/>
      <c r="B34" s="17" t="n"/>
      <c r="C34" s="23">
        <f>IF(B34="","",IFERROR(INDEX(工事一覧!$B$5:$B$34,MATCH(B34,工事一覧!$A$5:$A$34,0)),"（未登録の工事番号）"))</f>
        <v/>
      </c>
      <c r="D34" s="17" t="n"/>
      <c r="E34" s="9" t="n"/>
      <c r="F34" s="9" t="n"/>
      <c r="G34" s="18" t="n"/>
    </row>
    <row r="35">
      <c r="A35" s="19" t="n"/>
      <c r="B35" s="17" t="n"/>
      <c r="C35" s="23">
        <f>IF(B35="","",IFERROR(INDEX(工事一覧!$B$5:$B$34,MATCH(B35,工事一覧!$A$5:$A$34,0)),"（未登録の工事番号）"))</f>
        <v/>
      </c>
      <c r="D35" s="17" t="n"/>
      <c r="E35" s="9" t="n"/>
      <c r="F35" s="9" t="n"/>
      <c r="G35" s="18" t="n"/>
    </row>
    <row r="36">
      <c r="A36" s="19" t="n"/>
      <c r="B36" s="17" t="n"/>
      <c r="C36" s="23">
        <f>IF(B36="","",IFERROR(INDEX(工事一覧!$B$5:$B$34,MATCH(B36,工事一覧!$A$5:$A$34,0)),"（未登録の工事番号）"))</f>
        <v/>
      </c>
      <c r="D36" s="17" t="n"/>
      <c r="E36" s="9" t="n"/>
      <c r="F36" s="9" t="n"/>
      <c r="G36" s="18" t="n"/>
    </row>
    <row r="37">
      <c r="A37" s="19" t="n"/>
      <c r="B37" s="17" t="n"/>
      <c r="C37" s="23">
        <f>IF(B37="","",IFERROR(INDEX(工事一覧!$B$5:$B$34,MATCH(B37,工事一覧!$A$5:$A$34,0)),"（未登録の工事番号）"))</f>
        <v/>
      </c>
      <c r="D37" s="17" t="n"/>
      <c r="E37" s="9" t="n"/>
      <c r="F37" s="9" t="n"/>
      <c r="G37" s="18" t="n"/>
    </row>
    <row r="38">
      <c r="A38" s="19" t="n"/>
      <c r="B38" s="17" t="n"/>
      <c r="C38" s="23">
        <f>IF(B38="","",IFERROR(INDEX(工事一覧!$B$5:$B$34,MATCH(B38,工事一覧!$A$5:$A$34,0)),"（未登録の工事番号）"))</f>
        <v/>
      </c>
      <c r="D38" s="17" t="n"/>
      <c r="E38" s="9" t="n"/>
      <c r="F38" s="9" t="n"/>
      <c r="G38" s="18" t="n"/>
    </row>
    <row r="39">
      <c r="A39" s="19" t="n"/>
      <c r="B39" s="17" t="n"/>
      <c r="C39" s="23">
        <f>IF(B39="","",IFERROR(INDEX(工事一覧!$B$5:$B$34,MATCH(B39,工事一覧!$A$5:$A$34,0)),"（未登録の工事番号）"))</f>
        <v/>
      </c>
      <c r="D39" s="17" t="n"/>
      <c r="E39" s="9" t="n"/>
      <c r="F39" s="9" t="n"/>
      <c r="G39" s="18" t="n"/>
    </row>
    <row r="40">
      <c r="A40" s="19" t="n"/>
      <c r="B40" s="17" t="n"/>
      <c r="C40" s="23">
        <f>IF(B40="","",IFERROR(INDEX(工事一覧!$B$5:$B$34,MATCH(B40,工事一覧!$A$5:$A$34,0)),"（未登録の工事番号）"))</f>
        <v/>
      </c>
      <c r="D40" s="17" t="n"/>
      <c r="E40" s="9" t="n"/>
      <c r="F40" s="9" t="n"/>
      <c r="G40" s="18" t="n"/>
    </row>
    <row r="41">
      <c r="A41" s="19" t="n"/>
      <c r="B41" s="17" t="n"/>
      <c r="C41" s="23">
        <f>IF(B41="","",IFERROR(INDEX(工事一覧!$B$5:$B$34,MATCH(B41,工事一覧!$A$5:$A$34,0)),"（未登録の工事番号）"))</f>
        <v/>
      </c>
      <c r="D41" s="17" t="n"/>
      <c r="E41" s="9" t="n"/>
      <c r="F41" s="9" t="n"/>
      <c r="G41" s="18" t="n"/>
    </row>
    <row r="42">
      <c r="A42" s="19" t="n"/>
      <c r="B42" s="17" t="n"/>
      <c r="C42" s="23">
        <f>IF(B42="","",IFERROR(INDEX(工事一覧!$B$5:$B$34,MATCH(B42,工事一覧!$A$5:$A$34,0)),"（未登録の工事番号）"))</f>
        <v/>
      </c>
      <c r="D42" s="17" t="n"/>
      <c r="E42" s="9" t="n"/>
      <c r="F42" s="9" t="n"/>
      <c r="G42" s="18" t="n"/>
    </row>
    <row r="43">
      <c r="A43" s="19" t="n"/>
      <c r="B43" s="17" t="n"/>
      <c r="C43" s="23">
        <f>IF(B43="","",IFERROR(INDEX(工事一覧!$B$5:$B$34,MATCH(B43,工事一覧!$A$5:$A$34,0)),"（未登録の工事番号）"))</f>
        <v/>
      </c>
      <c r="D43" s="17" t="n"/>
      <c r="E43" s="9" t="n"/>
      <c r="F43" s="9" t="n"/>
      <c r="G43" s="18" t="n"/>
    </row>
    <row r="44">
      <c r="A44" s="19" t="n"/>
      <c r="B44" s="17" t="n"/>
      <c r="C44" s="23">
        <f>IF(B44="","",IFERROR(INDEX(工事一覧!$B$5:$B$34,MATCH(B44,工事一覧!$A$5:$A$34,0)),"（未登録の工事番号）"))</f>
        <v/>
      </c>
      <c r="D44" s="17" t="n"/>
      <c r="E44" s="9" t="n"/>
      <c r="F44" s="9" t="n"/>
      <c r="G44" s="18" t="n"/>
    </row>
    <row r="45">
      <c r="A45" s="19" t="n"/>
      <c r="B45" s="17" t="n"/>
      <c r="C45" s="23">
        <f>IF(B45="","",IFERROR(INDEX(工事一覧!$B$5:$B$34,MATCH(B45,工事一覧!$A$5:$A$34,0)),"（未登録の工事番号）"))</f>
        <v/>
      </c>
      <c r="D45" s="17" t="n"/>
      <c r="E45" s="9" t="n"/>
      <c r="F45" s="9" t="n"/>
      <c r="G45" s="18" t="n"/>
    </row>
    <row r="46">
      <c r="A46" s="19" t="n"/>
      <c r="B46" s="17" t="n"/>
      <c r="C46" s="23">
        <f>IF(B46="","",IFERROR(INDEX(工事一覧!$B$5:$B$34,MATCH(B46,工事一覧!$A$5:$A$34,0)),"（未登録の工事番号）"))</f>
        <v/>
      </c>
      <c r="D46" s="17" t="n"/>
      <c r="E46" s="9" t="n"/>
      <c r="F46" s="9" t="n"/>
      <c r="G46" s="18" t="n"/>
    </row>
    <row r="47">
      <c r="A47" s="19" t="n"/>
      <c r="B47" s="17" t="n"/>
      <c r="C47" s="23">
        <f>IF(B47="","",IFERROR(INDEX(工事一覧!$B$5:$B$34,MATCH(B47,工事一覧!$A$5:$A$34,0)),"（未登録の工事番号）"))</f>
        <v/>
      </c>
      <c r="D47" s="17" t="n"/>
      <c r="E47" s="9" t="n"/>
      <c r="F47" s="9" t="n"/>
      <c r="G47" s="18" t="n"/>
    </row>
    <row r="48">
      <c r="A48" s="19" t="n"/>
      <c r="B48" s="17" t="n"/>
      <c r="C48" s="23">
        <f>IF(B48="","",IFERROR(INDEX(工事一覧!$B$5:$B$34,MATCH(B48,工事一覧!$A$5:$A$34,0)),"（未登録の工事番号）"))</f>
        <v/>
      </c>
      <c r="D48" s="17" t="n"/>
      <c r="E48" s="9" t="n"/>
      <c r="F48" s="9" t="n"/>
      <c r="G48" s="18" t="n"/>
    </row>
    <row r="49">
      <c r="A49" s="19" t="n"/>
      <c r="B49" s="17" t="n"/>
      <c r="C49" s="23">
        <f>IF(B49="","",IFERROR(INDEX(工事一覧!$B$5:$B$34,MATCH(B49,工事一覧!$A$5:$A$34,0)),"（未登録の工事番号）"))</f>
        <v/>
      </c>
      <c r="D49" s="17" t="n"/>
      <c r="E49" s="9" t="n"/>
      <c r="F49" s="9" t="n"/>
      <c r="G49" s="18" t="n"/>
    </row>
    <row r="50">
      <c r="A50" s="19" t="n"/>
      <c r="B50" s="17" t="n"/>
      <c r="C50" s="23">
        <f>IF(B50="","",IFERROR(INDEX(工事一覧!$B$5:$B$34,MATCH(B50,工事一覧!$A$5:$A$34,0)),"（未登録の工事番号）"))</f>
        <v/>
      </c>
      <c r="D50" s="17" t="n"/>
      <c r="E50" s="9" t="n"/>
      <c r="F50" s="9" t="n"/>
      <c r="G50" s="18" t="n"/>
    </row>
    <row r="51">
      <c r="A51" s="19" t="n"/>
      <c r="B51" s="17" t="n"/>
      <c r="C51" s="23">
        <f>IF(B51="","",IFERROR(INDEX(工事一覧!$B$5:$B$34,MATCH(B51,工事一覧!$A$5:$A$34,0)),"（未登録の工事番号）"))</f>
        <v/>
      </c>
      <c r="D51" s="17" t="n"/>
      <c r="E51" s="9" t="n"/>
      <c r="F51" s="9" t="n"/>
      <c r="G51" s="18" t="n"/>
    </row>
    <row r="52">
      <c r="A52" s="19" t="n"/>
      <c r="B52" s="17" t="n"/>
      <c r="C52" s="23">
        <f>IF(B52="","",IFERROR(INDEX(工事一覧!$B$5:$B$34,MATCH(B52,工事一覧!$A$5:$A$34,0)),"（未登録の工事番号）"))</f>
        <v/>
      </c>
      <c r="D52" s="17" t="n"/>
      <c r="E52" s="9" t="n"/>
      <c r="F52" s="9" t="n"/>
      <c r="G52" s="18" t="n"/>
    </row>
    <row r="53">
      <c r="A53" s="19" t="n"/>
      <c r="B53" s="17" t="n"/>
      <c r="C53" s="23">
        <f>IF(B53="","",IFERROR(INDEX(工事一覧!$B$5:$B$34,MATCH(B53,工事一覧!$A$5:$A$34,0)),"（未登録の工事番号）"))</f>
        <v/>
      </c>
      <c r="D53" s="17" t="n"/>
      <c r="E53" s="9" t="n"/>
      <c r="F53" s="9" t="n"/>
      <c r="G53" s="18" t="n"/>
    </row>
    <row r="54">
      <c r="A54" s="19" t="n"/>
      <c r="B54" s="17" t="n"/>
      <c r="C54" s="23">
        <f>IF(B54="","",IFERROR(INDEX(工事一覧!$B$5:$B$34,MATCH(B54,工事一覧!$A$5:$A$34,0)),"（未登録の工事番号）"))</f>
        <v/>
      </c>
      <c r="D54" s="17" t="n"/>
      <c r="E54" s="9" t="n"/>
      <c r="F54" s="9" t="n"/>
      <c r="G54" s="18" t="n"/>
    </row>
    <row r="55">
      <c r="A55" s="19" t="n"/>
      <c r="B55" s="17" t="n"/>
      <c r="C55" s="23">
        <f>IF(B55="","",IFERROR(INDEX(工事一覧!$B$5:$B$34,MATCH(B55,工事一覧!$A$5:$A$34,0)),"（未登録の工事番号）"))</f>
        <v/>
      </c>
      <c r="D55" s="17" t="n"/>
      <c r="E55" s="9" t="n"/>
      <c r="F55" s="9" t="n"/>
      <c r="G55" s="18" t="n"/>
    </row>
    <row r="56">
      <c r="A56" s="19" t="n"/>
      <c r="B56" s="17" t="n"/>
      <c r="C56" s="23">
        <f>IF(B56="","",IFERROR(INDEX(工事一覧!$B$5:$B$34,MATCH(B56,工事一覧!$A$5:$A$34,0)),"（未登録の工事番号）"))</f>
        <v/>
      </c>
      <c r="D56" s="17" t="n"/>
      <c r="E56" s="9" t="n"/>
      <c r="F56" s="9" t="n"/>
      <c r="G56" s="18" t="n"/>
    </row>
    <row r="57">
      <c r="A57" s="19" t="n"/>
      <c r="B57" s="17" t="n"/>
      <c r="C57" s="23">
        <f>IF(B57="","",IFERROR(INDEX(工事一覧!$B$5:$B$34,MATCH(B57,工事一覧!$A$5:$A$34,0)),"（未登録の工事番号）"))</f>
        <v/>
      </c>
      <c r="D57" s="17" t="n"/>
      <c r="E57" s="9" t="n"/>
      <c r="F57" s="9" t="n"/>
      <c r="G57" s="18" t="n"/>
    </row>
    <row r="58">
      <c r="A58" s="19" t="n"/>
      <c r="B58" s="17" t="n"/>
      <c r="C58" s="23">
        <f>IF(B58="","",IFERROR(INDEX(工事一覧!$B$5:$B$34,MATCH(B58,工事一覧!$A$5:$A$34,0)),"（未登録の工事番号）"))</f>
        <v/>
      </c>
      <c r="D58" s="17" t="n"/>
      <c r="E58" s="9" t="n"/>
      <c r="F58" s="9" t="n"/>
      <c r="G58" s="18" t="n"/>
    </row>
    <row r="59">
      <c r="A59" s="19" t="n"/>
      <c r="B59" s="17" t="n"/>
      <c r="C59" s="23">
        <f>IF(B59="","",IFERROR(INDEX(工事一覧!$B$5:$B$34,MATCH(B59,工事一覧!$A$5:$A$34,0)),"（未登録の工事番号）"))</f>
        <v/>
      </c>
      <c r="D59" s="17" t="n"/>
      <c r="E59" s="9" t="n"/>
      <c r="F59" s="9" t="n"/>
      <c r="G59" s="18" t="n"/>
    </row>
    <row r="60">
      <c r="A60" s="19" t="n"/>
      <c r="B60" s="17" t="n"/>
      <c r="C60" s="23">
        <f>IF(B60="","",IFERROR(INDEX(工事一覧!$B$5:$B$34,MATCH(B60,工事一覧!$A$5:$A$34,0)),"（未登録の工事番号）"))</f>
        <v/>
      </c>
      <c r="D60" s="17" t="n"/>
      <c r="E60" s="9" t="n"/>
      <c r="F60" s="9" t="n"/>
      <c r="G60" s="18" t="n"/>
    </row>
    <row r="61">
      <c r="A61" s="19" t="n"/>
      <c r="B61" s="17" t="n"/>
      <c r="C61" s="23">
        <f>IF(B61="","",IFERROR(INDEX(工事一覧!$B$5:$B$34,MATCH(B61,工事一覧!$A$5:$A$34,0)),"（未登録の工事番号）"))</f>
        <v/>
      </c>
      <c r="D61" s="17" t="n"/>
      <c r="E61" s="9" t="n"/>
      <c r="F61" s="9" t="n"/>
      <c r="G61" s="18" t="n"/>
    </row>
    <row r="62">
      <c r="A62" s="19" t="n"/>
      <c r="B62" s="17" t="n"/>
      <c r="C62" s="23">
        <f>IF(B62="","",IFERROR(INDEX(工事一覧!$B$5:$B$34,MATCH(B62,工事一覧!$A$5:$A$34,0)),"（未登録の工事番号）"))</f>
        <v/>
      </c>
      <c r="D62" s="17" t="n"/>
      <c r="E62" s="9" t="n"/>
      <c r="F62" s="9" t="n"/>
      <c r="G62" s="18" t="n"/>
    </row>
    <row r="63">
      <c r="A63" s="19" t="n"/>
      <c r="B63" s="17" t="n"/>
      <c r="C63" s="23">
        <f>IF(B63="","",IFERROR(INDEX(工事一覧!$B$5:$B$34,MATCH(B63,工事一覧!$A$5:$A$34,0)),"（未登録の工事番号）"))</f>
        <v/>
      </c>
      <c r="D63" s="17" t="n"/>
      <c r="E63" s="9" t="n"/>
      <c r="F63" s="9" t="n"/>
      <c r="G63" s="18" t="n"/>
    </row>
    <row r="64">
      <c r="A64" s="19" t="n"/>
      <c r="B64" s="17" t="n"/>
      <c r="C64" s="23">
        <f>IF(B64="","",IFERROR(INDEX(工事一覧!$B$5:$B$34,MATCH(B64,工事一覧!$A$5:$A$34,0)),"（未登録の工事番号）"))</f>
        <v/>
      </c>
      <c r="D64" s="17" t="n"/>
      <c r="E64" s="9" t="n"/>
      <c r="F64" s="9" t="n"/>
      <c r="G64" s="18" t="n"/>
    </row>
    <row r="65">
      <c r="A65" s="19" t="n"/>
      <c r="B65" s="17" t="n"/>
      <c r="C65" s="23">
        <f>IF(B65="","",IFERROR(INDEX(工事一覧!$B$5:$B$34,MATCH(B65,工事一覧!$A$5:$A$34,0)),"（未登録の工事番号）"))</f>
        <v/>
      </c>
      <c r="D65" s="17" t="n"/>
      <c r="E65" s="9" t="n"/>
      <c r="F65" s="9" t="n"/>
      <c r="G65" s="18" t="n"/>
    </row>
    <row r="66">
      <c r="A66" s="19" t="n"/>
      <c r="B66" s="17" t="n"/>
      <c r="C66" s="23">
        <f>IF(B66="","",IFERROR(INDEX(工事一覧!$B$5:$B$34,MATCH(B66,工事一覧!$A$5:$A$34,0)),"（未登録の工事番号）"))</f>
        <v/>
      </c>
      <c r="D66" s="17" t="n"/>
      <c r="E66" s="9" t="n"/>
      <c r="F66" s="9" t="n"/>
      <c r="G66" s="18" t="n"/>
    </row>
    <row r="67">
      <c r="A67" s="19" t="n"/>
      <c r="B67" s="17" t="n"/>
      <c r="C67" s="23">
        <f>IF(B67="","",IFERROR(INDEX(工事一覧!$B$5:$B$34,MATCH(B67,工事一覧!$A$5:$A$34,0)),"（未登録の工事番号）"))</f>
        <v/>
      </c>
      <c r="D67" s="17" t="n"/>
      <c r="E67" s="9" t="n"/>
      <c r="F67" s="9" t="n"/>
      <c r="G67" s="18" t="n"/>
    </row>
    <row r="68">
      <c r="A68" s="19" t="n"/>
      <c r="B68" s="17" t="n"/>
      <c r="C68" s="23">
        <f>IF(B68="","",IFERROR(INDEX(工事一覧!$B$5:$B$34,MATCH(B68,工事一覧!$A$5:$A$34,0)),"（未登録の工事番号）"))</f>
        <v/>
      </c>
      <c r="D68" s="17" t="n"/>
      <c r="E68" s="9" t="n"/>
      <c r="F68" s="9" t="n"/>
      <c r="G68" s="18" t="n"/>
    </row>
    <row r="69">
      <c r="A69" s="19" t="n"/>
      <c r="B69" s="17" t="n"/>
      <c r="C69" s="23">
        <f>IF(B69="","",IFERROR(INDEX(工事一覧!$B$5:$B$34,MATCH(B69,工事一覧!$A$5:$A$34,0)),"（未登録の工事番号）"))</f>
        <v/>
      </c>
      <c r="D69" s="17" t="n"/>
      <c r="E69" s="9" t="n"/>
      <c r="F69" s="9" t="n"/>
      <c r="G69" s="18" t="n"/>
    </row>
    <row r="70">
      <c r="A70" s="19" t="n"/>
      <c r="B70" s="17" t="n"/>
      <c r="C70" s="23">
        <f>IF(B70="","",IFERROR(INDEX(工事一覧!$B$5:$B$34,MATCH(B70,工事一覧!$A$5:$A$34,0)),"（未登録の工事番号）"))</f>
        <v/>
      </c>
      <c r="D70" s="17" t="n"/>
      <c r="E70" s="9" t="n"/>
      <c r="F70" s="9" t="n"/>
      <c r="G70" s="18" t="n"/>
    </row>
    <row r="71">
      <c r="A71" s="19" t="n"/>
      <c r="B71" s="17" t="n"/>
      <c r="C71" s="23">
        <f>IF(B71="","",IFERROR(INDEX(工事一覧!$B$5:$B$34,MATCH(B71,工事一覧!$A$5:$A$34,0)),"（未登録の工事番号）"))</f>
        <v/>
      </c>
      <c r="D71" s="17" t="n"/>
      <c r="E71" s="9" t="n"/>
      <c r="F71" s="9" t="n"/>
      <c r="G71" s="18" t="n"/>
    </row>
    <row r="72">
      <c r="A72" s="19" t="n"/>
      <c r="B72" s="17" t="n"/>
      <c r="C72" s="23">
        <f>IF(B72="","",IFERROR(INDEX(工事一覧!$B$5:$B$34,MATCH(B72,工事一覧!$A$5:$A$34,0)),"（未登録の工事番号）"))</f>
        <v/>
      </c>
      <c r="D72" s="17" t="n"/>
      <c r="E72" s="9" t="n"/>
      <c r="F72" s="9" t="n"/>
      <c r="G72" s="18" t="n"/>
    </row>
    <row r="73">
      <c r="A73" s="19" t="n"/>
      <c r="B73" s="17" t="n"/>
      <c r="C73" s="23">
        <f>IF(B73="","",IFERROR(INDEX(工事一覧!$B$5:$B$34,MATCH(B73,工事一覧!$A$5:$A$34,0)),"（未登録の工事番号）"))</f>
        <v/>
      </c>
      <c r="D73" s="17" t="n"/>
      <c r="E73" s="9" t="n"/>
      <c r="F73" s="9" t="n"/>
      <c r="G73" s="18" t="n"/>
    </row>
    <row r="74">
      <c r="A74" s="19" t="n"/>
      <c r="B74" s="17" t="n"/>
      <c r="C74" s="23">
        <f>IF(B74="","",IFERROR(INDEX(工事一覧!$B$5:$B$34,MATCH(B74,工事一覧!$A$5:$A$34,0)),"（未登録の工事番号）"))</f>
        <v/>
      </c>
      <c r="D74" s="17" t="n"/>
      <c r="E74" s="9" t="n"/>
      <c r="F74" s="9" t="n"/>
      <c r="G74" s="18" t="n"/>
    </row>
    <row r="75">
      <c r="A75" s="19" t="n"/>
      <c r="B75" s="17" t="n"/>
      <c r="C75" s="23">
        <f>IF(B75="","",IFERROR(INDEX(工事一覧!$B$5:$B$34,MATCH(B75,工事一覧!$A$5:$A$34,0)),"（未登録の工事番号）"))</f>
        <v/>
      </c>
      <c r="D75" s="17" t="n"/>
      <c r="E75" s="9" t="n"/>
      <c r="F75" s="9" t="n"/>
      <c r="G75" s="18" t="n"/>
    </row>
    <row r="76">
      <c r="A76" s="19" t="n"/>
      <c r="B76" s="17" t="n"/>
      <c r="C76" s="23">
        <f>IF(B76="","",IFERROR(INDEX(工事一覧!$B$5:$B$34,MATCH(B76,工事一覧!$A$5:$A$34,0)),"（未登録の工事番号）"))</f>
        <v/>
      </c>
      <c r="D76" s="17" t="n"/>
      <c r="E76" s="9" t="n"/>
      <c r="F76" s="9" t="n"/>
      <c r="G76" s="18" t="n"/>
    </row>
    <row r="77">
      <c r="A77" s="19" t="n"/>
      <c r="B77" s="17" t="n"/>
      <c r="C77" s="23">
        <f>IF(B77="","",IFERROR(INDEX(工事一覧!$B$5:$B$34,MATCH(B77,工事一覧!$A$5:$A$34,0)),"（未登録の工事番号）"))</f>
        <v/>
      </c>
      <c r="D77" s="17" t="n"/>
      <c r="E77" s="9" t="n"/>
      <c r="F77" s="9" t="n"/>
      <c r="G77" s="18" t="n"/>
    </row>
    <row r="78">
      <c r="A78" s="19" t="n"/>
      <c r="B78" s="17" t="n"/>
      <c r="C78" s="23">
        <f>IF(B78="","",IFERROR(INDEX(工事一覧!$B$5:$B$34,MATCH(B78,工事一覧!$A$5:$A$34,0)),"（未登録の工事番号）"))</f>
        <v/>
      </c>
      <c r="D78" s="17" t="n"/>
      <c r="E78" s="9" t="n"/>
      <c r="F78" s="9" t="n"/>
      <c r="G78" s="18" t="n"/>
    </row>
    <row r="79">
      <c r="A79" s="19" t="n"/>
      <c r="B79" s="17" t="n"/>
      <c r="C79" s="23">
        <f>IF(B79="","",IFERROR(INDEX(工事一覧!$B$5:$B$34,MATCH(B79,工事一覧!$A$5:$A$34,0)),"（未登録の工事番号）"))</f>
        <v/>
      </c>
      <c r="D79" s="17" t="n"/>
      <c r="E79" s="9" t="n"/>
      <c r="F79" s="9" t="n"/>
      <c r="G79" s="18" t="n"/>
    </row>
    <row r="80">
      <c r="A80" s="19" t="n"/>
      <c r="B80" s="17" t="n"/>
      <c r="C80" s="23">
        <f>IF(B80="","",IFERROR(INDEX(工事一覧!$B$5:$B$34,MATCH(B80,工事一覧!$A$5:$A$34,0)),"（未登録の工事番号）"))</f>
        <v/>
      </c>
      <c r="D80" s="17" t="n"/>
      <c r="E80" s="9" t="n"/>
      <c r="F80" s="9" t="n"/>
      <c r="G80" s="18" t="n"/>
    </row>
    <row r="81">
      <c r="A81" s="19" t="n"/>
      <c r="B81" s="17" t="n"/>
      <c r="C81" s="23">
        <f>IF(B81="","",IFERROR(INDEX(工事一覧!$B$5:$B$34,MATCH(B81,工事一覧!$A$5:$A$34,0)),"（未登録の工事番号）"))</f>
        <v/>
      </c>
      <c r="D81" s="17" t="n"/>
      <c r="E81" s="9" t="n"/>
      <c r="F81" s="9" t="n"/>
      <c r="G81" s="18" t="n"/>
    </row>
    <row r="82">
      <c r="A82" s="19" t="n"/>
      <c r="B82" s="17" t="n"/>
      <c r="C82" s="23">
        <f>IF(B82="","",IFERROR(INDEX(工事一覧!$B$5:$B$34,MATCH(B82,工事一覧!$A$5:$A$34,0)),"（未登録の工事番号）"))</f>
        <v/>
      </c>
      <c r="D82" s="17" t="n"/>
      <c r="E82" s="9" t="n"/>
      <c r="F82" s="9" t="n"/>
      <c r="G82" s="18" t="n"/>
    </row>
    <row r="83">
      <c r="A83" s="19" t="n"/>
      <c r="B83" s="17" t="n"/>
      <c r="C83" s="23">
        <f>IF(B83="","",IFERROR(INDEX(工事一覧!$B$5:$B$34,MATCH(B83,工事一覧!$A$5:$A$34,0)),"（未登録の工事番号）"))</f>
        <v/>
      </c>
      <c r="D83" s="17" t="n"/>
      <c r="E83" s="9" t="n"/>
      <c r="F83" s="9" t="n"/>
      <c r="G83" s="18" t="n"/>
    </row>
    <row r="84">
      <c r="A84" s="19" t="n"/>
      <c r="B84" s="17" t="n"/>
      <c r="C84" s="23">
        <f>IF(B84="","",IFERROR(INDEX(工事一覧!$B$5:$B$34,MATCH(B84,工事一覧!$A$5:$A$34,0)),"（未登録の工事番号）"))</f>
        <v/>
      </c>
      <c r="D84" s="17" t="n"/>
      <c r="E84" s="9" t="n"/>
      <c r="F84" s="9" t="n"/>
      <c r="G84" s="18" t="n"/>
    </row>
    <row r="85">
      <c r="A85" s="19" t="n"/>
      <c r="B85" s="17" t="n"/>
      <c r="C85" s="23">
        <f>IF(B85="","",IFERROR(INDEX(工事一覧!$B$5:$B$34,MATCH(B85,工事一覧!$A$5:$A$34,0)),"（未登録の工事番号）"))</f>
        <v/>
      </c>
      <c r="D85" s="17" t="n"/>
      <c r="E85" s="9" t="n"/>
      <c r="F85" s="9" t="n"/>
      <c r="G85" s="18" t="n"/>
    </row>
    <row r="86">
      <c r="A86" s="19" t="n"/>
      <c r="B86" s="17" t="n"/>
      <c r="C86" s="23">
        <f>IF(B86="","",IFERROR(INDEX(工事一覧!$B$5:$B$34,MATCH(B86,工事一覧!$A$5:$A$34,0)),"（未登録の工事番号）"))</f>
        <v/>
      </c>
      <c r="D86" s="17" t="n"/>
      <c r="E86" s="9" t="n"/>
      <c r="F86" s="9" t="n"/>
      <c r="G86" s="18" t="n"/>
    </row>
    <row r="87">
      <c r="A87" s="19" t="n"/>
      <c r="B87" s="17" t="n"/>
      <c r="C87" s="23">
        <f>IF(B87="","",IFERROR(INDEX(工事一覧!$B$5:$B$34,MATCH(B87,工事一覧!$A$5:$A$34,0)),"（未登録の工事番号）"))</f>
        <v/>
      </c>
      <c r="D87" s="17" t="n"/>
      <c r="E87" s="9" t="n"/>
      <c r="F87" s="9" t="n"/>
      <c r="G87" s="18" t="n"/>
    </row>
    <row r="88">
      <c r="A88" s="19" t="n"/>
      <c r="B88" s="17" t="n"/>
      <c r="C88" s="23">
        <f>IF(B88="","",IFERROR(INDEX(工事一覧!$B$5:$B$34,MATCH(B88,工事一覧!$A$5:$A$34,0)),"（未登録の工事番号）"))</f>
        <v/>
      </c>
      <c r="D88" s="17" t="n"/>
      <c r="E88" s="9" t="n"/>
      <c r="F88" s="9" t="n"/>
      <c r="G88" s="18" t="n"/>
    </row>
    <row r="89">
      <c r="A89" s="19" t="n"/>
      <c r="B89" s="17" t="n"/>
      <c r="C89" s="23">
        <f>IF(B89="","",IFERROR(INDEX(工事一覧!$B$5:$B$34,MATCH(B89,工事一覧!$A$5:$A$34,0)),"（未登録の工事番号）"))</f>
        <v/>
      </c>
      <c r="D89" s="17" t="n"/>
      <c r="E89" s="9" t="n"/>
      <c r="F89" s="9" t="n"/>
      <c r="G89" s="18" t="n"/>
    </row>
    <row r="90">
      <c r="A90" s="19" t="n"/>
      <c r="B90" s="17" t="n"/>
      <c r="C90" s="23">
        <f>IF(B90="","",IFERROR(INDEX(工事一覧!$B$5:$B$34,MATCH(B90,工事一覧!$A$5:$A$34,0)),"（未登録の工事番号）"))</f>
        <v/>
      </c>
      <c r="D90" s="17" t="n"/>
      <c r="E90" s="9" t="n"/>
      <c r="F90" s="9" t="n"/>
      <c r="G90" s="18" t="n"/>
    </row>
    <row r="91">
      <c r="A91" s="19" t="n"/>
      <c r="B91" s="17" t="n"/>
      <c r="C91" s="23">
        <f>IF(B91="","",IFERROR(INDEX(工事一覧!$B$5:$B$34,MATCH(B91,工事一覧!$A$5:$A$34,0)),"（未登録の工事番号）"))</f>
        <v/>
      </c>
      <c r="D91" s="17" t="n"/>
      <c r="E91" s="9" t="n"/>
      <c r="F91" s="9" t="n"/>
      <c r="G91" s="18" t="n"/>
    </row>
    <row r="92">
      <c r="A92" s="19" t="n"/>
      <c r="B92" s="17" t="n"/>
      <c r="C92" s="23">
        <f>IF(B92="","",IFERROR(INDEX(工事一覧!$B$5:$B$34,MATCH(B92,工事一覧!$A$5:$A$34,0)),"（未登録の工事番号）"))</f>
        <v/>
      </c>
      <c r="D92" s="17" t="n"/>
      <c r="E92" s="9" t="n"/>
      <c r="F92" s="9" t="n"/>
      <c r="G92" s="18" t="n"/>
    </row>
    <row r="93">
      <c r="A93" s="19" t="n"/>
      <c r="B93" s="17" t="n"/>
      <c r="C93" s="23">
        <f>IF(B93="","",IFERROR(INDEX(工事一覧!$B$5:$B$34,MATCH(B93,工事一覧!$A$5:$A$34,0)),"（未登録の工事番号）"))</f>
        <v/>
      </c>
      <c r="D93" s="17" t="n"/>
      <c r="E93" s="9" t="n"/>
      <c r="F93" s="9" t="n"/>
      <c r="G93" s="18" t="n"/>
    </row>
    <row r="94">
      <c r="A94" s="19" t="n"/>
      <c r="B94" s="17" t="n"/>
      <c r="C94" s="23">
        <f>IF(B94="","",IFERROR(INDEX(工事一覧!$B$5:$B$34,MATCH(B94,工事一覧!$A$5:$A$34,0)),"（未登録の工事番号）"))</f>
        <v/>
      </c>
      <c r="D94" s="17" t="n"/>
      <c r="E94" s="9" t="n"/>
      <c r="F94" s="9" t="n"/>
      <c r="G94" s="18" t="n"/>
    </row>
    <row r="95">
      <c r="A95" s="19" t="n"/>
      <c r="B95" s="17" t="n"/>
      <c r="C95" s="23">
        <f>IF(B95="","",IFERROR(INDEX(工事一覧!$B$5:$B$34,MATCH(B95,工事一覧!$A$5:$A$34,0)),"（未登録の工事番号）"))</f>
        <v/>
      </c>
      <c r="D95" s="17" t="n"/>
      <c r="E95" s="9" t="n"/>
      <c r="F95" s="9" t="n"/>
      <c r="G95" s="18" t="n"/>
    </row>
    <row r="96">
      <c r="A96" s="19" t="n"/>
      <c r="B96" s="17" t="n"/>
      <c r="C96" s="23">
        <f>IF(B96="","",IFERROR(INDEX(工事一覧!$B$5:$B$34,MATCH(B96,工事一覧!$A$5:$A$34,0)),"（未登録の工事番号）"))</f>
        <v/>
      </c>
      <c r="D96" s="17" t="n"/>
      <c r="E96" s="9" t="n"/>
      <c r="F96" s="9" t="n"/>
      <c r="G96" s="18" t="n"/>
    </row>
    <row r="97">
      <c r="A97" s="19" t="n"/>
      <c r="B97" s="17" t="n"/>
      <c r="C97" s="23">
        <f>IF(B97="","",IFERROR(INDEX(工事一覧!$B$5:$B$34,MATCH(B97,工事一覧!$A$5:$A$34,0)),"（未登録の工事番号）"))</f>
        <v/>
      </c>
      <c r="D97" s="17" t="n"/>
      <c r="E97" s="9" t="n"/>
      <c r="F97" s="9" t="n"/>
      <c r="G97" s="18" t="n"/>
    </row>
    <row r="98">
      <c r="A98" s="19" t="n"/>
      <c r="B98" s="17" t="n"/>
      <c r="C98" s="23">
        <f>IF(B98="","",IFERROR(INDEX(工事一覧!$B$5:$B$34,MATCH(B98,工事一覧!$A$5:$A$34,0)),"（未登録の工事番号）"))</f>
        <v/>
      </c>
      <c r="D98" s="17" t="n"/>
      <c r="E98" s="9" t="n"/>
      <c r="F98" s="9" t="n"/>
      <c r="G98" s="18" t="n"/>
    </row>
    <row r="99">
      <c r="A99" s="19" t="n"/>
      <c r="B99" s="17" t="n"/>
      <c r="C99" s="23">
        <f>IF(B99="","",IFERROR(INDEX(工事一覧!$B$5:$B$34,MATCH(B99,工事一覧!$A$5:$A$34,0)),"（未登録の工事番号）"))</f>
        <v/>
      </c>
      <c r="D99" s="17" t="n"/>
      <c r="E99" s="9" t="n"/>
      <c r="F99" s="9" t="n"/>
      <c r="G99" s="18" t="n"/>
    </row>
    <row r="100">
      <c r="A100" s="19" t="n"/>
      <c r="B100" s="17" t="n"/>
      <c r="C100" s="23">
        <f>IF(B100="","",IFERROR(INDEX(工事一覧!$B$5:$B$34,MATCH(B100,工事一覧!$A$5:$A$34,0)),"（未登録の工事番号）"))</f>
        <v/>
      </c>
      <c r="D100" s="17" t="n"/>
      <c r="E100" s="9" t="n"/>
      <c r="F100" s="9" t="n"/>
      <c r="G100" s="18" t="n"/>
    </row>
    <row r="101">
      <c r="A101" s="19" t="n"/>
      <c r="B101" s="17" t="n"/>
      <c r="C101" s="23">
        <f>IF(B101="","",IFERROR(INDEX(工事一覧!$B$5:$B$34,MATCH(B101,工事一覧!$A$5:$A$34,0)),"（未登録の工事番号）"))</f>
        <v/>
      </c>
      <c r="D101" s="17" t="n"/>
      <c r="E101" s="9" t="n"/>
      <c r="F101" s="9" t="n"/>
      <c r="G101" s="18" t="n"/>
    </row>
    <row r="102">
      <c r="A102" s="19" t="n"/>
      <c r="B102" s="17" t="n"/>
      <c r="C102" s="23">
        <f>IF(B102="","",IFERROR(INDEX(工事一覧!$B$5:$B$34,MATCH(B102,工事一覧!$A$5:$A$34,0)),"（未登録の工事番号）"))</f>
        <v/>
      </c>
      <c r="D102" s="17" t="n"/>
      <c r="E102" s="9" t="n"/>
      <c r="F102" s="9" t="n"/>
      <c r="G102" s="18" t="n"/>
    </row>
    <row r="103">
      <c r="A103" s="19" t="n"/>
      <c r="B103" s="17" t="n"/>
      <c r="C103" s="23">
        <f>IF(B103="","",IFERROR(INDEX(工事一覧!$B$5:$B$34,MATCH(B103,工事一覧!$A$5:$A$34,0)),"（未登録の工事番号）"))</f>
        <v/>
      </c>
      <c r="D103" s="17" t="n"/>
      <c r="E103" s="9" t="n"/>
      <c r="F103" s="9" t="n"/>
      <c r="G103" s="18" t="n"/>
    </row>
    <row r="104">
      <c r="A104" s="19" t="n"/>
      <c r="B104" s="17" t="n"/>
      <c r="C104" s="23">
        <f>IF(B104="","",IFERROR(INDEX(工事一覧!$B$5:$B$34,MATCH(B104,工事一覧!$A$5:$A$34,0)),"（未登録の工事番号）"))</f>
        <v/>
      </c>
      <c r="D104" s="17" t="n"/>
      <c r="E104" s="9" t="n"/>
      <c r="F104" s="9" t="n"/>
      <c r="G104" s="18" t="n"/>
    </row>
    <row r="105">
      <c r="A105" s="19" t="n"/>
      <c r="B105" s="17" t="n"/>
      <c r="C105" s="23">
        <f>IF(B105="","",IFERROR(INDEX(工事一覧!$B$5:$B$34,MATCH(B105,工事一覧!$A$5:$A$34,0)),"（未登録の工事番号）"))</f>
        <v/>
      </c>
      <c r="D105" s="17" t="n"/>
      <c r="E105" s="9" t="n"/>
      <c r="F105" s="9" t="n"/>
      <c r="G105" s="18" t="n"/>
    </row>
    <row r="106">
      <c r="A106" s="19" t="n"/>
      <c r="B106" s="17" t="n"/>
      <c r="C106" s="23">
        <f>IF(B106="","",IFERROR(INDEX(工事一覧!$B$5:$B$34,MATCH(B106,工事一覧!$A$5:$A$34,0)),"（未登録の工事番号）"))</f>
        <v/>
      </c>
      <c r="D106" s="17" t="n"/>
      <c r="E106" s="9" t="n"/>
      <c r="F106" s="9" t="n"/>
      <c r="G106" s="18" t="n"/>
    </row>
    <row r="107">
      <c r="A107" s="19" t="n"/>
      <c r="B107" s="17" t="n"/>
      <c r="C107" s="23">
        <f>IF(B107="","",IFERROR(INDEX(工事一覧!$B$5:$B$34,MATCH(B107,工事一覧!$A$5:$A$34,0)),"（未登録の工事番号）"))</f>
        <v/>
      </c>
      <c r="D107" s="17" t="n"/>
      <c r="E107" s="9" t="n"/>
      <c r="F107" s="9" t="n"/>
      <c r="G107" s="18" t="n"/>
    </row>
    <row r="108">
      <c r="A108" s="19" t="n"/>
      <c r="B108" s="17" t="n"/>
      <c r="C108" s="23">
        <f>IF(B108="","",IFERROR(INDEX(工事一覧!$B$5:$B$34,MATCH(B108,工事一覧!$A$5:$A$34,0)),"（未登録の工事番号）"))</f>
        <v/>
      </c>
      <c r="D108" s="17" t="n"/>
      <c r="E108" s="9" t="n"/>
      <c r="F108" s="9" t="n"/>
      <c r="G108" s="18" t="n"/>
    </row>
    <row r="109">
      <c r="A109" s="19" t="n"/>
      <c r="B109" s="17" t="n"/>
      <c r="C109" s="23">
        <f>IF(B109="","",IFERROR(INDEX(工事一覧!$B$5:$B$34,MATCH(B109,工事一覧!$A$5:$A$34,0)),"（未登録の工事番号）"))</f>
        <v/>
      </c>
      <c r="D109" s="17" t="n"/>
      <c r="E109" s="9" t="n"/>
      <c r="F109" s="9" t="n"/>
      <c r="G109" s="18" t="n"/>
    </row>
    <row r="110">
      <c r="A110" s="19" t="n"/>
      <c r="B110" s="17" t="n"/>
      <c r="C110" s="23">
        <f>IF(B110="","",IFERROR(INDEX(工事一覧!$B$5:$B$34,MATCH(B110,工事一覧!$A$5:$A$34,0)),"（未登録の工事番号）"))</f>
        <v/>
      </c>
      <c r="D110" s="17" t="n"/>
      <c r="E110" s="9" t="n"/>
      <c r="F110" s="9" t="n"/>
      <c r="G110" s="18" t="n"/>
    </row>
    <row r="111">
      <c r="A111" s="19" t="n"/>
      <c r="B111" s="17" t="n"/>
      <c r="C111" s="23">
        <f>IF(B111="","",IFERROR(INDEX(工事一覧!$B$5:$B$34,MATCH(B111,工事一覧!$A$5:$A$34,0)),"（未登録の工事番号）"))</f>
        <v/>
      </c>
      <c r="D111" s="17" t="n"/>
      <c r="E111" s="9" t="n"/>
      <c r="F111" s="9" t="n"/>
      <c r="G111" s="18" t="n"/>
    </row>
    <row r="112">
      <c r="A112" s="19" t="n"/>
      <c r="B112" s="17" t="n"/>
      <c r="C112" s="23">
        <f>IF(B112="","",IFERROR(INDEX(工事一覧!$B$5:$B$34,MATCH(B112,工事一覧!$A$5:$A$34,0)),"（未登録の工事番号）"))</f>
        <v/>
      </c>
      <c r="D112" s="17" t="n"/>
      <c r="E112" s="9" t="n"/>
      <c r="F112" s="9" t="n"/>
      <c r="G112" s="18" t="n"/>
    </row>
    <row r="113">
      <c r="A113" s="19" t="n"/>
      <c r="B113" s="17" t="n"/>
      <c r="C113" s="23">
        <f>IF(B113="","",IFERROR(INDEX(工事一覧!$B$5:$B$34,MATCH(B113,工事一覧!$A$5:$A$34,0)),"（未登録の工事番号）"))</f>
        <v/>
      </c>
      <c r="D113" s="17" t="n"/>
      <c r="E113" s="9" t="n"/>
      <c r="F113" s="9" t="n"/>
      <c r="G113" s="18" t="n"/>
    </row>
    <row r="114">
      <c r="A114" s="19" t="n"/>
      <c r="B114" s="17" t="n"/>
      <c r="C114" s="23">
        <f>IF(B114="","",IFERROR(INDEX(工事一覧!$B$5:$B$34,MATCH(B114,工事一覧!$A$5:$A$34,0)),"（未登録の工事番号）"))</f>
        <v/>
      </c>
      <c r="D114" s="17" t="n"/>
      <c r="E114" s="9" t="n"/>
      <c r="F114" s="9" t="n"/>
      <c r="G114" s="18" t="n"/>
    </row>
    <row r="115">
      <c r="A115" s="19" t="n"/>
      <c r="B115" s="17" t="n"/>
      <c r="C115" s="23">
        <f>IF(B115="","",IFERROR(INDEX(工事一覧!$B$5:$B$34,MATCH(B115,工事一覧!$A$5:$A$34,0)),"（未登録の工事番号）"))</f>
        <v/>
      </c>
      <c r="D115" s="17" t="n"/>
      <c r="E115" s="9" t="n"/>
      <c r="F115" s="9" t="n"/>
      <c r="G115" s="18" t="n"/>
    </row>
    <row r="116">
      <c r="A116" s="19" t="n"/>
      <c r="B116" s="17" t="n"/>
      <c r="C116" s="23">
        <f>IF(B116="","",IFERROR(INDEX(工事一覧!$B$5:$B$34,MATCH(B116,工事一覧!$A$5:$A$34,0)),"（未登録の工事番号）"))</f>
        <v/>
      </c>
      <c r="D116" s="17" t="n"/>
      <c r="E116" s="9" t="n"/>
      <c r="F116" s="9" t="n"/>
      <c r="G116" s="18" t="n"/>
    </row>
    <row r="117">
      <c r="A117" s="19" t="n"/>
      <c r="B117" s="17" t="n"/>
      <c r="C117" s="23">
        <f>IF(B117="","",IFERROR(INDEX(工事一覧!$B$5:$B$34,MATCH(B117,工事一覧!$A$5:$A$34,0)),"（未登録の工事番号）"))</f>
        <v/>
      </c>
      <c r="D117" s="17" t="n"/>
      <c r="E117" s="9" t="n"/>
      <c r="F117" s="9" t="n"/>
      <c r="G117" s="18" t="n"/>
    </row>
    <row r="118">
      <c r="A118" s="19" t="n"/>
      <c r="B118" s="17" t="n"/>
      <c r="C118" s="23">
        <f>IF(B118="","",IFERROR(INDEX(工事一覧!$B$5:$B$34,MATCH(B118,工事一覧!$A$5:$A$34,0)),"（未登録の工事番号）"))</f>
        <v/>
      </c>
      <c r="D118" s="17" t="n"/>
      <c r="E118" s="9" t="n"/>
      <c r="F118" s="9" t="n"/>
      <c r="G118" s="18" t="n"/>
    </row>
    <row r="119">
      <c r="A119" s="19" t="n"/>
      <c r="B119" s="17" t="n"/>
      <c r="C119" s="23">
        <f>IF(B119="","",IFERROR(INDEX(工事一覧!$B$5:$B$34,MATCH(B119,工事一覧!$A$5:$A$34,0)),"（未登録の工事番号）"))</f>
        <v/>
      </c>
      <c r="D119" s="17" t="n"/>
      <c r="E119" s="9" t="n"/>
      <c r="F119" s="9" t="n"/>
      <c r="G119" s="18" t="n"/>
    </row>
    <row r="120">
      <c r="A120" s="19" t="n"/>
      <c r="B120" s="17" t="n"/>
      <c r="C120" s="23">
        <f>IF(B120="","",IFERROR(INDEX(工事一覧!$B$5:$B$34,MATCH(B120,工事一覧!$A$5:$A$34,0)),"（未登録の工事番号）"))</f>
        <v/>
      </c>
      <c r="D120" s="17" t="n"/>
      <c r="E120" s="9" t="n"/>
      <c r="F120" s="9" t="n"/>
      <c r="G120" s="18" t="n"/>
    </row>
    <row r="121">
      <c r="A121" s="19" t="n"/>
      <c r="B121" s="17" t="n"/>
      <c r="C121" s="23">
        <f>IF(B121="","",IFERROR(INDEX(工事一覧!$B$5:$B$34,MATCH(B121,工事一覧!$A$5:$A$34,0)),"（未登録の工事番号）"))</f>
        <v/>
      </c>
      <c r="D121" s="17" t="n"/>
      <c r="E121" s="9" t="n"/>
      <c r="F121" s="9" t="n"/>
      <c r="G121" s="18" t="n"/>
    </row>
    <row r="122">
      <c r="A122" s="19" t="n"/>
      <c r="B122" s="17" t="n"/>
      <c r="C122" s="23">
        <f>IF(B122="","",IFERROR(INDEX(工事一覧!$B$5:$B$34,MATCH(B122,工事一覧!$A$5:$A$34,0)),"（未登録の工事番号）"))</f>
        <v/>
      </c>
      <c r="D122" s="17" t="n"/>
      <c r="E122" s="9" t="n"/>
      <c r="F122" s="9" t="n"/>
      <c r="G122" s="18" t="n"/>
    </row>
    <row r="123">
      <c r="A123" s="19" t="n"/>
      <c r="B123" s="17" t="n"/>
      <c r="C123" s="23">
        <f>IF(B123="","",IFERROR(INDEX(工事一覧!$B$5:$B$34,MATCH(B123,工事一覧!$A$5:$A$34,0)),"（未登録の工事番号）"))</f>
        <v/>
      </c>
      <c r="D123" s="17" t="n"/>
      <c r="E123" s="9" t="n"/>
      <c r="F123" s="9" t="n"/>
      <c r="G123" s="18" t="n"/>
    </row>
    <row r="124">
      <c r="A124" s="19" t="n"/>
      <c r="B124" s="17" t="n"/>
      <c r="C124" s="23">
        <f>IF(B124="","",IFERROR(INDEX(工事一覧!$B$5:$B$34,MATCH(B124,工事一覧!$A$5:$A$34,0)),"（未登録の工事番号）"))</f>
        <v/>
      </c>
      <c r="D124" s="17" t="n"/>
      <c r="E124" s="9" t="n"/>
      <c r="F124" s="9" t="n"/>
      <c r="G124" s="18" t="n"/>
    </row>
    <row r="125">
      <c r="A125" s="19" t="n"/>
      <c r="B125" s="17" t="n"/>
      <c r="C125" s="23">
        <f>IF(B125="","",IFERROR(INDEX(工事一覧!$B$5:$B$34,MATCH(B125,工事一覧!$A$5:$A$34,0)),"（未登録の工事番号）"))</f>
        <v/>
      </c>
      <c r="D125" s="17" t="n"/>
      <c r="E125" s="9" t="n"/>
      <c r="F125" s="9" t="n"/>
      <c r="G125" s="18" t="n"/>
    </row>
    <row r="126">
      <c r="A126" s="19" t="n"/>
      <c r="B126" s="17" t="n"/>
      <c r="C126" s="23">
        <f>IF(B126="","",IFERROR(INDEX(工事一覧!$B$5:$B$34,MATCH(B126,工事一覧!$A$5:$A$34,0)),"（未登録の工事番号）"))</f>
        <v/>
      </c>
      <c r="D126" s="17" t="n"/>
      <c r="E126" s="9" t="n"/>
      <c r="F126" s="9" t="n"/>
      <c r="G126" s="18" t="n"/>
    </row>
    <row r="127">
      <c r="A127" s="19" t="n"/>
      <c r="B127" s="17" t="n"/>
      <c r="C127" s="23">
        <f>IF(B127="","",IFERROR(INDEX(工事一覧!$B$5:$B$34,MATCH(B127,工事一覧!$A$5:$A$34,0)),"（未登録の工事番号）"))</f>
        <v/>
      </c>
      <c r="D127" s="17" t="n"/>
      <c r="E127" s="9" t="n"/>
      <c r="F127" s="9" t="n"/>
      <c r="G127" s="18" t="n"/>
    </row>
    <row r="128">
      <c r="A128" s="19" t="n"/>
      <c r="B128" s="17" t="n"/>
      <c r="C128" s="23">
        <f>IF(B128="","",IFERROR(INDEX(工事一覧!$B$5:$B$34,MATCH(B128,工事一覧!$A$5:$A$34,0)),"（未登録の工事番号）"))</f>
        <v/>
      </c>
      <c r="D128" s="17" t="n"/>
      <c r="E128" s="9" t="n"/>
      <c r="F128" s="9" t="n"/>
      <c r="G128" s="18" t="n"/>
    </row>
    <row r="129">
      <c r="A129" s="19" t="n"/>
      <c r="B129" s="17" t="n"/>
      <c r="C129" s="23">
        <f>IF(B129="","",IFERROR(INDEX(工事一覧!$B$5:$B$34,MATCH(B129,工事一覧!$A$5:$A$34,0)),"（未登録の工事番号）"))</f>
        <v/>
      </c>
      <c r="D129" s="17" t="n"/>
      <c r="E129" s="9" t="n"/>
      <c r="F129" s="9" t="n"/>
      <c r="G129" s="18" t="n"/>
    </row>
    <row r="130">
      <c r="A130" s="19" t="n"/>
      <c r="B130" s="17" t="n"/>
      <c r="C130" s="23">
        <f>IF(B130="","",IFERROR(INDEX(工事一覧!$B$5:$B$34,MATCH(B130,工事一覧!$A$5:$A$34,0)),"（未登録の工事番号）"))</f>
        <v/>
      </c>
      <c r="D130" s="17" t="n"/>
      <c r="E130" s="9" t="n"/>
      <c r="F130" s="9" t="n"/>
      <c r="G130" s="18" t="n"/>
    </row>
    <row r="131">
      <c r="A131" s="19" t="n"/>
      <c r="B131" s="17" t="n"/>
      <c r="C131" s="23">
        <f>IF(B131="","",IFERROR(INDEX(工事一覧!$B$5:$B$34,MATCH(B131,工事一覧!$A$5:$A$34,0)),"（未登録の工事番号）"))</f>
        <v/>
      </c>
      <c r="D131" s="17" t="n"/>
      <c r="E131" s="9" t="n"/>
      <c r="F131" s="9" t="n"/>
      <c r="G131" s="18" t="n"/>
    </row>
    <row r="132">
      <c r="A132" s="19" t="n"/>
      <c r="B132" s="17" t="n"/>
      <c r="C132" s="23">
        <f>IF(B132="","",IFERROR(INDEX(工事一覧!$B$5:$B$34,MATCH(B132,工事一覧!$A$5:$A$34,0)),"（未登録の工事番号）"))</f>
        <v/>
      </c>
      <c r="D132" s="17" t="n"/>
      <c r="E132" s="9" t="n"/>
      <c r="F132" s="9" t="n"/>
      <c r="G132" s="18" t="n"/>
    </row>
    <row r="133">
      <c r="A133" s="19" t="n"/>
      <c r="B133" s="17" t="n"/>
      <c r="C133" s="23">
        <f>IF(B133="","",IFERROR(INDEX(工事一覧!$B$5:$B$34,MATCH(B133,工事一覧!$A$5:$A$34,0)),"（未登録の工事番号）"))</f>
        <v/>
      </c>
      <c r="D133" s="17" t="n"/>
      <c r="E133" s="9" t="n"/>
      <c r="F133" s="9" t="n"/>
      <c r="G133" s="18" t="n"/>
    </row>
    <row r="134">
      <c r="A134" s="19" t="n"/>
      <c r="B134" s="17" t="n"/>
      <c r="C134" s="23">
        <f>IF(B134="","",IFERROR(INDEX(工事一覧!$B$5:$B$34,MATCH(B134,工事一覧!$A$5:$A$34,0)),"（未登録の工事番号）"))</f>
        <v/>
      </c>
      <c r="D134" s="17" t="n"/>
      <c r="E134" s="9" t="n"/>
      <c r="F134" s="9" t="n"/>
      <c r="G134" s="18" t="n"/>
    </row>
    <row r="135">
      <c r="A135" s="19" t="n"/>
      <c r="B135" s="17" t="n"/>
      <c r="C135" s="23">
        <f>IF(B135="","",IFERROR(INDEX(工事一覧!$B$5:$B$34,MATCH(B135,工事一覧!$A$5:$A$34,0)),"（未登録の工事番号）"))</f>
        <v/>
      </c>
      <c r="D135" s="17" t="n"/>
      <c r="E135" s="9" t="n"/>
      <c r="F135" s="9" t="n"/>
      <c r="G135" s="18" t="n"/>
    </row>
    <row r="136">
      <c r="A136" s="19" t="n"/>
      <c r="B136" s="17" t="n"/>
      <c r="C136" s="23">
        <f>IF(B136="","",IFERROR(INDEX(工事一覧!$B$5:$B$34,MATCH(B136,工事一覧!$A$5:$A$34,0)),"（未登録の工事番号）"))</f>
        <v/>
      </c>
      <c r="D136" s="17" t="n"/>
      <c r="E136" s="9" t="n"/>
      <c r="F136" s="9" t="n"/>
      <c r="G136" s="18" t="n"/>
    </row>
    <row r="137">
      <c r="A137" s="19" t="n"/>
      <c r="B137" s="17" t="n"/>
      <c r="C137" s="23">
        <f>IF(B137="","",IFERROR(INDEX(工事一覧!$B$5:$B$34,MATCH(B137,工事一覧!$A$5:$A$34,0)),"（未登録の工事番号）"))</f>
        <v/>
      </c>
      <c r="D137" s="17" t="n"/>
      <c r="E137" s="9" t="n"/>
      <c r="F137" s="9" t="n"/>
      <c r="G137" s="18" t="n"/>
    </row>
    <row r="138">
      <c r="A138" s="19" t="n"/>
      <c r="B138" s="17" t="n"/>
      <c r="C138" s="23">
        <f>IF(B138="","",IFERROR(INDEX(工事一覧!$B$5:$B$34,MATCH(B138,工事一覧!$A$5:$A$34,0)),"（未登録の工事番号）"))</f>
        <v/>
      </c>
      <c r="D138" s="17" t="n"/>
      <c r="E138" s="9" t="n"/>
      <c r="F138" s="9" t="n"/>
      <c r="G138" s="18" t="n"/>
    </row>
    <row r="139">
      <c r="A139" s="19" t="n"/>
      <c r="B139" s="17" t="n"/>
      <c r="C139" s="23">
        <f>IF(B139="","",IFERROR(INDEX(工事一覧!$B$5:$B$34,MATCH(B139,工事一覧!$A$5:$A$34,0)),"（未登録の工事番号）"))</f>
        <v/>
      </c>
      <c r="D139" s="17" t="n"/>
      <c r="E139" s="9" t="n"/>
      <c r="F139" s="9" t="n"/>
      <c r="G139" s="18" t="n"/>
    </row>
    <row r="140">
      <c r="A140" s="19" t="n"/>
      <c r="B140" s="17" t="n"/>
      <c r="C140" s="23">
        <f>IF(B140="","",IFERROR(INDEX(工事一覧!$B$5:$B$34,MATCH(B140,工事一覧!$A$5:$A$34,0)),"（未登録の工事番号）"))</f>
        <v/>
      </c>
      <c r="D140" s="17" t="n"/>
      <c r="E140" s="9" t="n"/>
      <c r="F140" s="9" t="n"/>
      <c r="G140" s="18" t="n"/>
    </row>
    <row r="141">
      <c r="A141" s="19" t="n"/>
      <c r="B141" s="17" t="n"/>
      <c r="C141" s="23">
        <f>IF(B141="","",IFERROR(INDEX(工事一覧!$B$5:$B$34,MATCH(B141,工事一覧!$A$5:$A$34,0)),"（未登録の工事番号）"))</f>
        <v/>
      </c>
      <c r="D141" s="17" t="n"/>
      <c r="E141" s="9" t="n"/>
      <c r="F141" s="9" t="n"/>
      <c r="G141" s="18" t="n"/>
    </row>
    <row r="142">
      <c r="A142" s="19" t="n"/>
      <c r="B142" s="17" t="n"/>
      <c r="C142" s="23">
        <f>IF(B142="","",IFERROR(INDEX(工事一覧!$B$5:$B$34,MATCH(B142,工事一覧!$A$5:$A$34,0)),"（未登録の工事番号）"))</f>
        <v/>
      </c>
      <c r="D142" s="17" t="n"/>
      <c r="E142" s="9" t="n"/>
      <c r="F142" s="9" t="n"/>
      <c r="G142" s="18" t="n"/>
    </row>
    <row r="143">
      <c r="A143" s="19" t="n"/>
      <c r="B143" s="17" t="n"/>
      <c r="C143" s="23">
        <f>IF(B143="","",IFERROR(INDEX(工事一覧!$B$5:$B$34,MATCH(B143,工事一覧!$A$5:$A$34,0)),"（未登録の工事番号）"))</f>
        <v/>
      </c>
      <c r="D143" s="17" t="n"/>
      <c r="E143" s="9" t="n"/>
      <c r="F143" s="9" t="n"/>
      <c r="G143" s="18" t="n"/>
    </row>
    <row r="144">
      <c r="A144" s="19" t="n"/>
      <c r="B144" s="17" t="n"/>
      <c r="C144" s="23">
        <f>IF(B144="","",IFERROR(INDEX(工事一覧!$B$5:$B$34,MATCH(B144,工事一覧!$A$5:$A$34,0)),"（未登録の工事番号）"))</f>
        <v/>
      </c>
      <c r="D144" s="17" t="n"/>
      <c r="E144" s="9" t="n"/>
      <c r="F144" s="9" t="n"/>
      <c r="G144" s="18" t="n"/>
    </row>
    <row r="145">
      <c r="A145" s="19" t="n"/>
      <c r="B145" s="17" t="n"/>
      <c r="C145" s="23">
        <f>IF(B145="","",IFERROR(INDEX(工事一覧!$B$5:$B$34,MATCH(B145,工事一覧!$A$5:$A$34,0)),"（未登録の工事番号）"))</f>
        <v/>
      </c>
      <c r="D145" s="17" t="n"/>
      <c r="E145" s="9" t="n"/>
      <c r="F145" s="9" t="n"/>
      <c r="G145" s="18" t="n"/>
    </row>
    <row r="146">
      <c r="A146" s="19" t="n"/>
      <c r="B146" s="17" t="n"/>
      <c r="C146" s="23">
        <f>IF(B146="","",IFERROR(INDEX(工事一覧!$B$5:$B$34,MATCH(B146,工事一覧!$A$5:$A$34,0)),"（未登録の工事番号）"))</f>
        <v/>
      </c>
      <c r="D146" s="17" t="n"/>
      <c r="E146" s="9" t="n"/>
      <c r="F146" s="9" t="n"/>
      <c r="G146" s="18" t="n"/>
    </row>
    <row r="147">
      <c r="A147" s="19" t="n"/>
      <c r="B147" s="17" t="n"/>
      <c r="C147" s="23">
        <f>IF(B147="","",IFERROR(INDEX(工事一覧!$B$5:$B$34,MATCH(B147,工事一覧!$A$5:$A$34,0)),"（未登録の工事番号）"))</f>
        <v/>
      </c>
      <c r="D147" s="17" t="n"/>
      <c r="E147" s="9" t="n"/>
      <c r="F147" s="9" t="n"/>
      <c r="G147" s="18" t="n"/>
    </row>
    <row r="148">
      <c r="A148" s="19" t="n"/>
      <c r="B148" s="17" t="n"/>
      <c r="C148" s="23">
        <f>IF(B148="","",IFERROR(INDEX(工事一覧!$B$5:$B$34,MATCH(B148,工事一覧!$A$5:$A$34,0)),"（未登録の工事番号）"))</f>
        <v/>
      </c>
      <c r="D148" s="17" t="n"/>
      <c r="E148" s="9" t="n"/>
      <c r="F148" s="9" t="n"/>
      <c r="G148" s="18" t="n"/>
    </row>
    <row r="149">
      <c r="A149" s="19" t="n"/>
      <c r="B149" s="17" t="n"/>
      <c r="C149" s="23">
        <f>IF(B149="","",IFERROR(INDEX(工事一覧!$B$5:$B$34,MATCH(B149,工事一覧!$A$5:$A$34,0)),"（未登録の工事番号）"))</f>
        <v/>
      </c>
      <c r="D149" s="17" t="n"/>
      <c r="E149" s="9" t="n"/>
      <c r="F149" s="9" t="n"/>
      <c r="G149" s="18" t="n"/>
    </row>
    <row r="150">
      <c r="A150" s="19" t="n"/>
      <c r="B150" s="17" t="n"/>
      <c r="C150" s="23">
        <f>IF(B150="","",IFERROR(INDEX(工事一覧!$B$5:$B$34,MATCH(B150,工事一覧!$A$5:$A$34,0)),"（未登録の工事番号）"))</f>
        <v/>
      </c>
      <c r="D150" s="17" t="n"/>
      <c r="E150" s="9" t="n"/>
      <c r="F150" s="9" t="n"/>
      <c r="G150" s="18" t="n"/>
    </row>
    <row r="151">
      <c r="A151" s="19" t="n"/>
      <c r="B151" s="17" t="n"/>
      <c r="C151" s="23">
        <f>IF(B151="","",IFERROR(INDEX(工事一覧!$B$5:$B$34,MATCH(B151,工事一覧!$A$5:$A$34,0)),"（未登録の工事番号）"))</f>
        <v/>
      </c>
      <c r="D151" s="17" t="n"/>
      <c r="E151" s="9" t="n"/>
      <c r="F151" s="9" t="n"/>
      <c r="G151" s="18" t="n"/>
    </row>
    <row r="152">
      <c r="A152" s="19" t="n"/>
      <c r="B152" s="17" t="n"/>
      <c r="C152" s="23">
        <f>IF(B152="","",IFERROR(INDEX(工事一覧!$B$5:$B$34,MATCH(B152,工事一覧!$A$5:$A$34,0)),"（未登録の工事番号）"))</f>
        <v/>
      </c>
      <c r="D152" s="17" t="n"/>
      <c r="E152" s="9" t="n"/>
      <c r="F152" s="9" t="n"/>
      <c r="G152" s="18" t="n"/>
    </row>
    <row r="153">
      <c r="A153" s="19" t="n"/>
      <c r="B153" s="17" t="n"/>
      <c r="C153" s="23">
        <f>IF(B153="","",IFERROR(INDEX(工事一覧!$B$5:$B$34,MATCH(B153,工事一覧!$A$5:$A$34,0)),"（未登録の工事番号）"))</f>
        <v/>
      </c>
      <c r="D153" s="17" t="n"/>
      <c r="E153" s="9" t="n"/>
      <c r="F153" s="9" t="n"/>
      <c r="G153" s="18" t="n"/>
    </row>
    <row r="154">
      <c r="A154" s="19" t="n"/>
      <c r="B154" s="17" t="n"/>
      <c r="C154" s="23">
        <f>IF(B154="","",IFERROR(INDEX(工事一覧!$B$5:$B$34,MATCH(B154,工事一覧!$A$5:$A$34,0)),"（未登録の工事番号）"))</f>
        <v/>
      </c>
      <c r="D154" s="17" t="n"/>
      <c r="E154" s="9" t="n"/>
      <c r="F154" s="9" t="n"/>
      <c r="G154" s="18" t="n"/>
    </row>
    <row r="155">
      <c r="A155" s="19" t="n"/>
      <c r="B155" s="17" t="n"/>
      <c r="C155" s="23">
        <f>IF(B155="","",IFERROR(INDEX(工事一覧!$B$5:$B$34,MATCH(B155,工事一覧!$A$5:$A$34,0)),"（未登録の工事番号）"))</f>
        <v/>
      </c>
      <c r="D155" s="17" t="n"/>
      <c r="E155" s="9" t="n"/>
      <c r="F155" s="9" t="n"/>
      <c r="G155" s="18" t="n"/>
    </row>
    <row r="156">
      <c r="A156" s="19" t="n"/>
      <c r="B156" s="17" t="n"/>
      <c r="C156" s="23">
        <f>IF(B156="","",IFERROR(INDEX(工事一覧!$B$5:$B$34,MATCH(B156,工事一覧!$A$5:$A$34,0)),"（未登録の工事番号）"))</f>
        <v/>
      </c>
      <c r="D156" s="17" t="n"/>
      <c r="E156" s="9" t="n"/>
      <c r="F156" s="9" t="n"/>
      <c r="G156" s="18" t="n"/>
    </row>
    <row r="157">
      <c r="A157" s="19" t="n"/>
      <c r="B157" s="17" t="n"/>
      <c r="C157" s="23">
        <f>IF(B157="","",IFERROR(INDEX(工事一覧!$B$5:$B$34,MATCH(B157,工事一覧!$A$5:$A$34,0)),"（未登録の工事番号）"))</f>
        <v/>
      </c>
      <c r="D157" s="17" t="n"/>
      <c r="E157" s="9" t="n"/>
      <c r="F157" s="9" t="n"/>
      <c r="G157" s="18" t="n"/>
    </row>
    <row r="158">
      <c r="A158" s="19" t="n"/>
      <c r="B158" s="17" t="n"/>
      <c r="C158" s="23">
        <f>IF(B158="","",IFERROR(INDEX(工事一覧!$B$5:$B$34,MATCH(B158,工事一覧!$A$5:$A$34,0)),"（未登録の工事番号）"))</f>
        <v/>
      </c>
      <c r="D158" s="17" t="n"/>
      <c r="E158" s="9" t="n"/>
      <c r="F158" s="9" t="n"/>
      <c r="G158" s="18" t="n"/>
    </row>
    <row r="159">
      <c r="A159" s="19" t="n"/>
      <c r="B159" s="17" t="n"/>
      <c r="C159" s="23">
        <f>IF(B159="","",IFERROR(INDEX(工事一覧!$B$5:$B$34,MATCH(B159,工事一覧!$A$5:$A$34,0)),"（未登録の工事番号）"))</f>
        <v/>
      </c>
      <c r="D159" s="17" t="n"/>
      <c r="E159" s="9" t="n"/>
      <c r="F159" s="9" t="n"/>
      <c r="G159" s="18" t="n"/>
    </row>
    <row r="160">
      <c r="A160" s="19" t="n"/>
      <c r="B160" s="17" t="n"/>
      <c r="C160" s="23">
        <f>IF(B160="","",IFERROR(INDEX(工事一覧!$B$5:$B$34,MATCH(B160,工事一覧!$A$5:$A$34,0)),"（未登録の工事番号）"))</f>
        <v/>
      </c>
      <c r="D160" s="17" t="n"/>
      <c r="E160" s="9" t="n"/>
      <c r="F160" s="9" t="n"/>
      <c r="G160" s="18" t="n"/>
    </row>
    <row r="161">
      <c r="A161" s="19" t="n"/>
      <c r="B161" s="17" t="n"/>
      <c r="C161" s="23">
        <f>IF(B161="","",IFERROR(INDEX(工事一覧!$B$5:$B$34,MATCH(B161,工事一覧!$A$5:$A$34,0)),"（未登録の工事番号）"))</f>
        <v/>
      </c>
      <c r="D161" s="17" t="n"/>
      <c r="E161" s="9" t="n"/>
      <c r="F161" s="9" t="n"/>
      <c r="G161" s="18" t="n"/>
    </row>
    <row r="162">
      <c r="A162" s="19" t="n"/>
      <c r="B162" s="17" t="n"/>
      <c r="C162" s="23">
        <f>IF(B162="","",IFERROR(INDEX(工事一覧!$B$5:$B$34,MATCH(B162,工事一覧!$A$5:$A$34,0)),"（未登録の工事番号）"))</f>
        <v/>
      </c>
      <c r="D162" s="17" t="n"/>
      <c r="E162" s="9" t="n"/>
      <c r="F162" s="9" t="n"/>
      <c r="G162" s="18" t="n"/>
    </row>
    <row r="163">
      <c r="A163" s="19" t="n"/>
      <c r="B163" s="17" t="n"/>
      <c r="C163" s="23">
        <f>IF(B163="","",IFERROR(INDEX(工事一覧!$B$5:$B$34,MATCH(B163,工事一覧!$A$5:$A$34,0)),"（未登録の工事番号）"))</f>
        <v/>
      </c>
      <c r="D163" s="17" t="n"/>
      <c r="E163" s="9" t="n"/>
      <c r="F163" s="9" t="n"/>
      <c r="G163" s="18" t="n"/>
    </row>
    <row r="164">
      <c r="A164" s="19" t="n"/>
      <c r="B164" s="17" t="n"/>
      <c r="C164" s="23">
        <f>IF(B164="","",IFERROR(INDEX(工事一覧!$B$5:$B$34,MATCH(B164,工事一覧!$A$5:$A$34,0)),"（未登録の工事番号）"))</f>
        <v/>
      </c>
      <c r="D164" s="17" t="n"/>
      <c r="E164" s="9" t="n"/>
      <c r="F164" s="9" t="n"/>
      <c r="G164" s="18" t="n"/>
    </row>
    <row r="165">
      <c r="A165" s="19" t="n"/>
      <c r="B165" s="17" t="n"/>
      <c r="C165" s="23">
        <f>IF(B165="","",IFERROR(INDEX(工事一覧!$B$5:$B$34,MATCH(B165,工事一覧!$A$5:$A$34,0)),"（未登録の工事番号）"))</f>
        <v/>
      </c>
      <c r="D165" s="17" t="n"/>
      <c r="E165" s="9" t="n"/>
      <c r="F165" s="9" t="n"/>
      <c r="G165" s="18" t="n"/>
    </row>
    <row r="166">
      <c r="A166" s="19" t="n"/>
      <c r="B166" s="17" t="n"/>
      <c r="C166" s="23">
        <f>IF(B166="","",IFERROR(INDEX(工事一覧!$B$5:$B$34,MATCH(B166,工事一覧!$A$5:$A$34,0)),"（未登録の工事番号）"))</f>
        <v/>
      </c>
      <c r="D166" s="17" t="n"/>
      <c r="E166" s="9" t="n"/>
      <c r="F166" s="9" t="n"/>
      <c r="G166" s="18" t="n"/>
    </row>
    <row r="167">
      <c r="A167" s="19" t="n"/>
      <c r="B167" s="17" t="n"/>
      <c r="C167" s="23">
        <f>IF(B167="","",IFERROR(INDEX(工事一覧!$B$5:$B$34,MATCH(B167,工事一覧!$A$5:$A$34,0)),"（未登録の工事番号）"))</f>
        <v/>
      </c>
      <c r="D167" s="17" t="n"/>
      <c r="E167" s="9" t="n"/>
      <c r="F167" s="9" t="n"/>
      <c r="G167" s="18" t="n"/>
    </row>
    <row r="168">
      <c r="A168" s="19" t="n"/>
      <c r="B168" s="17" t="n"/>
      <c r="C168" s="23">
        <f>IF(B168="","",IFERROR(INDEX(工事一覧!$B$5:$B$34,MATCH(B168,工事一覧!$A$5:$A$34,0)),"（未登録の工事番号）"))</f>
        <v/>
      </c>
      <c r="D168" s="17" t="n"/>
      <c r="E168" s="9" t="n"/>
      <c r="F168" s="9" t="n"/>
      <c r="G168" s="18" t="n"/>
    </row>
    <row r="169">
      <c r="A169" s="19" t="n"/>
      <c r="B169" s="17" t="n"/>
      <c r="C169" s="23">
        <f>IF(B169="","",IFERROR(INDEX(工事一覧!$B$5:$B$34,MATCH(B169,工事一覧!$A$5:$A$34,0)),"（未登録の工事番号）"))</f>
        <v/>
      </c>
      <c r="D169" s="17" t="n"/>
      <c r="E169" s="9" t="n"/>
      <c r="F169" s="9" t="n"/>
      <c r="G169" s="18" t="n"/>
    </row>
    <row r="170">
      <c r="A170" s="19" t="n"/>
      <c r="B170" s="17" t="n"/>
      <c r="C170" s="23">
        <f>IF(B170="","",IFERROR(INDEX(工事一覧!$B$5:$B$34,MATCH(B170,工事一覧!$A$5:$A$34,0)),"（未登録の工事番号）"))</f>
        <v/>
      </c>
      <c r="D170" s="17" t="n"/>
      <c r="E170" s="9" t="n"/>
      <c r="F170" s="9" t="n"/>
      <c r="G170" s="18" t="n"/>
    </row>
    <row r="171">
      <c r="A171" s="19" t="n"/>
      <c r="B171" s="17" t="n"/>
      <c r="C171" s="23">
        <f>IF(B171="","",IFERROR(INDEX(工事一覧!$B$5:$B$34,MATCH(B171,工事一覧!$A$5:$A$34,0)),"（未登録の工事番号）"))</f>
        <v/>
      </c>
      <c r="D171" s="17" t="n"/>
      <c r="E171" s="9" t="n"/>
      <c r="F171" s="9" t="n"/>
      <c r="G171" s="18" t="n"/>
    </row>
    <row r="172">
      <c r="A172" s="19" t="n"/>
      <c r="B172" s="17" t="n"/>
      <c r="C172" s="23">
        <f>IF(B172="","",IFERROR(INDEX(工事一覧!$B$5:$B$34,MATCH(B172,工事一覧!$A$5:$A$34,0)),"（未登録の工事番号）"))</f>
        <v/>
      </c>
      <c r="D172" s="17" t="n"/>
      <c r="E172" s="9" t="n"/>
      <c r="F172" s="9" t="n"/>
      <c r="G172" s="18" t="n"/>
    </row>
    <row r="173">
      <c r="A173" s="19" t="n"/>
      <c r="B173" s="17" t="n"/>
      <c r="C173" s="23">
        <f>IF(B173="","",IFERROR(INDEX(工事一覧!$B$5:$B$34,MATCH(B173,工事一覧!$A$5:$A$34,0)),"（未登録の工事番号）"))</f>
        <v/>
      </c>
      <c r="D173" s="17" t="n"/>
      <c r="E173" s="9" t="n"/>
      <c r="F173" s="9" t="n"/>
      <c r="G173" s="18" t="n"/>
    </row>
    <row r="174">
      <c r="A174" s="19" t="n"/>
      <c r="B174" s="17" t="n"/>
      <c r="C174" s="23">
        <f>IF(B174="","",IFERROR(INDEX(工事一覧!$B$5:$B$34,MATCH(B174,工事一覧!$A$5:$A$34,0)),"（未登録の工事番号）"))</f>
        <v/>
      </c>
      <c r="D174" s="17" t="n"/>
      <c r="E174" s="9" t="n"/>
      <c r="F174" s="9" t="n"/>
      <c r="G174" s="18" t="n"/>
    </row>
    <row r="175">
      <c r="A175" s="19" t="n"/>
      <c r="B175" s="17" t="n"/>
      <c r="C175" s="23">
        <f>IF(B175="","",IFERROR(INDEX(工事一覧!$B$5:$B$34,MATCH(B175,工事一覧!$A$5:$A$34,0)),"（未登録の工事番号）"))</f>
        <v/>
      </c>
      <c r="D175" s="17" t="n"/>
      <c r="E175" s="9" t="n"/>
      <c r="F175" s="9" t="n"/>
      <c r="G175" s="18" t="n"/>
    </row>
    <row r="176">
      <c r="A176" s="19" t="n"/>
      <c r="B176" s="17" t="n"/>
      <c r="C176" s="23">
        <f>IF(B176="","",IFERROR(INDEX(工事一覧!$B$5:$B$34,MATCH(B176,工事一覧!$A$5:$A$34,0)),"（未登録の工事番号）"))</f>
        <v/>
      </c>
      <c r="D176" s="17" t="n"/>
      <c r="E176" s="9" t="n"/>
      <c r="F176" s="9" t="n"/>
      <c r="G176" s="18" t="n"/>
    </row>
    <row r="177">
      <c r="A177" s="19" t="n"/>
      <c r="B177" s="17" t="n"/>
      <c r="C177" s="23">
        <f>IF(B177="","",IFERROR(INDEX(工事一覧!$B$5:$B$34,MATCH(B177,工事一覧!$A$5:$A$34,0)),"（未登録の工事番号）"))</f>
        <v/>
      </c>
      <c r="D177" s="17" t="n"/>
      <c r="E177" s="9" t="n"/>
      <c r="F177" s="9" t="n"/>
      <c r="G177" s="18" t="n"/>
    </row>
    <row r="178">
      <c r="A178" s="19" t="n"/>
      <c r="B178" s="17" t="n"/>
      <c r="C178" s="23">
        <f>IF(B178="","",IFERROR(INDEX(工事一覧!$B$5:$B$34,MATCH(B178,工事一覧!$A$5:$A$34,0)),"（未登録の工事番号）"))</f>
        <v/>
      </c>
      <c r="D178" s="17" t="n"/>
      <c r="E178" s="9" t="n"/>
      <c r="F178" s="9" t="n"/>
      <c r="G178" s="18" t="n"/>
    </row>
    <row r="179">
      <c r="A179" s="19" t="n"/>
      <c r="B179" s="17" t="n"/>
      <c r="C179" s="23">
        <f>IF(B179="","",IFERROR(INDEX(工事一覧!$B$5:$B$34,MATCH(B179,工事一覧!$A$5:$A$34,0)),"（未登録の工事番号）"))</f>
        <v/>
      </c>
      <c r="D179" s="17" t="n"/>
      <c r="E179" s="9" t="n"/>
      <c r="F179" s="9" t="n"/>
      <c r="G179" s="18" t="n"/>
    </row>
    <row r="180">
      <c r="A180" s="19" t="n"/>
      <c r="B180" s="17" t="n"/>
      <c r="C180" s="23">
        <f>IF(B180="","",IFERROR(INDEX(工事一覧!$B$5:$B$34,MATCH(B180,工事一覧!$A$5:$A$34,0)),"（未登録の工事番号）"))</f>
        <v/>
      </c>
      <c r="D180" s="17" t="n"/>
      <c r="E180" s="9" t="n"/>
      <c r="F180" s="9" t="n"/>
      <c r="G180" s="18" t="n"/>
    </row>
    <row r="181">
      <c r="A181" s="19" t="n"/>
      <c r="B181" s="17" t="n"/>
      <c r="C181" s="23">
        <f>IF(B181="","",IFERROR(INDEX(工事一覧!$B$5:$B$34,MATCH(B181,工事一覧!$A$5:$A$34,0)),"（未登録の工事番号）"))</f>
        <v/>
      </c>
      <c r="D181" s="17" t="n"/>
      <c r="E181" s="9" t="n"/>
      <c r="F181" s="9" t="n"/>
      <c r="G181" s="18" t="n"/>
    </row>
    <row r="182">
      <c r="A182" s="19" t="n"/>
      <c r="B182" s="17" t="n"/>
      <c r="C182" s="23">
        <f>IF(B182="","",IFERROR(INDEX(工事一覧!$B$5:$B$34,MATCH(B182,工事一覧!$A$5:$A$34,0)),"（未登録の工事番号）"))</f>
        <v/>
      </c>
      <c r="D182" s="17" t="n"/>
      <c r="E182" s="9" t="n"/>
      <c r="F182" s="9" t="n"/>
      <c r="G182" s="18" t="n"/>
    </row>
    <row r="183">
      <c r="A183" s="19" t="n"/>
      <c r="B183" s="17" t="n"/>
      <c r="C183" s="23">
        <f>IF(B183="","",IFERROR(INDEX(工事一覧!$B$5:$B$34,MATCH(B183,工事一覧!$A$5:$A$34,0)),"（未登録の工事番号）"))</f>
        <v/>
      </c>
      <c r="D183" s="17" t="n"/>
      <c r="E183" s="9" t="n"/>
      <c r="F183" s="9" t="n"/>
      <c r="G183" s="18" t="n"/>
    </row>
    <row r="184">
      <c r="A184" s="19" t="n"/>
      <c r="B184" s="17" t="n"/>
      <c r="C184" s="23">
        <f>IF(B184="","",IFERROR(INDEX(工事一覧!$B$5:$B$34,MATCH(B184,工事一覧!$A$5:$A$34,0)),"（未登録の工事番号）"))</f>
        <v/>
      </c>
      <c r="D184" s="17" t="n"/>
      <c r="E184" s="9" t="n"/>
      <c r="F184" s="9" t="n"/>
      <c r="G184" s="18" t="n"/>
    </row>
    <row r="185">
      <c r="A185" s="19" t="n"/>
      <c r="B185" s="17" t="n"/>
      <c r="C185" s="23">
        <f>IF(B185="","",IFERROR(INDEX(工事一覧!$B$5:$B$34,MATCH(B185,工事一覧!$A$5:$A$34,0)),"（未登録の工事番号）"))</f>
        <v/>
      </c>
      <c r="D185" s="17" t="n"/>
      <c r="E185" s="9" t="n"/>
      <c r="F185" s="9" t="n"/>
      <c r="G185" s="18" t="n"/>
    </row>
    <row r="186">
      <c r="A186" s="19" t="n"/>
      <c r="B186" s="17" t="n"/>
      <c r="C186" s="23">
        <f>IF(B186="","",IFERROR(INDEX(工事一覧!$B$5:$B$34,MATCH(B186,工事一覧!$A$5:$A$34,0)),"（未登録の工事番号）"))</f>
        <v/>
      </c>
      <c r="D186" s="17" t="n"/>
      <c r="E186" s="9" t="n"/>
      <c r="F186" s="9" t="n"/>
      <c r="G186" s="18" t="n"/>
    </row>
    <row r="187">
      <c r="A187" s="19" t="n"/>
      <c r="B187" s="17" t="n"/>
      <c r="C187" s="23">
        <f>IF(B187="","",IFERROR(INDEX(工事一覧!$B$5:$B$34,MATCH(B187,工事一覧!$A$5:$A$34,0)),"（未登録の工事番号）"))</f>
        <v/>
      </c>
      <c r="D187" s="17" t="n"/>
      <c r="E187" s="9" t="n"/>
      <c r="F187" s="9" t="n"/>
      <c r="G187" s="18" t="n"/>
    </row>
    <row r="188">
      <c r="A188" s="19" t="n"/>
      <c r="B188" s="17" t="n"/>
      <c r="C188" s="23">
        <f>IF(B188="","",IFERROR(INDEX(工事一覧!$B$5:$B$34,MATCH(B188,工事一覧!$A$5:$A$34,0)),"（未登録の工事番号）"))</f>
        <v/>
      </c>
      <c r="D188" s="17" t="n"/>
      <c r="E188" s="9" t="n"/>
      <c r="F188" s="9" t="n"/>
      <c r="G188" s="18" t="n"/>
    </row>
    <row r="189">
      <c r="A189" s="19" t="n"/>
      <c r="B189" s="17" t="n"/>
      <c r="C189" s="23">
        <f>IF(B189="","",IFERROR(INDEX(工事一覧!$B$5:$B$34,MATCH(B189,工事一覧!$A$5:$A$34,0)),"（未登録の工事番号）"))</f>
        <v/>
      </c>
      <c r="D189" s="17" t="n"/>
      <c r="E189" s="9" t="n"/>
      <c r="F189" s="9" t="n"/>
      <c r="G189" s="18" t="n"/>
    </row>
    <row r="190">
      <c r="A190" s="19" t="n"/>
      <c r="B190" s="17" t="n"/>
      <c r="C190" s="23">
        <f>IF(B190="","",IFERROR(INDEX(工事一覧!$B$5:$B$34,MATCH(B190,工事一覧!$A$5:$A$34,0)),"（未登録の工事番号）"))</f>
        <v/>
      </c>
      <c r="D190" s="17" t="n"/>
      <c r="E190" s="9" t="n"/>
      <c r="F190" s="9" t="n"/>
      <c r="G190" s="18" t="n"/>
    </row>
    <row r="191">
      <c r="A191" s="19" t="n"/>
      <c r="B191" s="17" t="n"/>
      <c r="C191" s="23">
        <f>IF(B191="","",IFERROR(INDEX(工事一覧!$B$5:$B$34,MATCH(B191,工事一覧!$A$5:$A$34,0)),"（未登録の工事番号）"))</f>
        <v/>
      </c>
      <c r="D191" s="17" t="n"/>
      <c r="E191" s="9" t="n"/>
      <c r="F191" s="9" t="n"/>
      <c r="G191" s="18" t="n"/>
    </row>
    <row r="192">
      <c r="A192" s="19" t="n"/>
      <c r="B192" s="17" t="n"/>
      <c r="C192" s="23">
        <f>IF(B192="","",IFERROR(INDEX(工事一覧!$B$5:$B$34,MATCH(B192,工事一覧!$A$5:$A$34,0)),"（未登録の工事番号）"))</f>
        <v/>
      </c>
      <c r="D192" s="17" t="n"/>
      <c r="E192" s="9" t="n"/>
      <c r="F192" s="9" t="n"/>
      <c r="G192" s="18" t="n"/>
    </row>
    <row r="193">
      <c r="A193" s="19" t="n"/>
      <c r="B193" s="17" t="n"/>
      <c r="C193" s="23">
        <f>IF(B193="","",IFERROR(INDEX(工事一覧!$B$5:$B$34,MATCH(B193,工事一覧!$A$5:$A$34,0)),"（未登録の工事番号）"))</f>
        <v/>
      </c>
      <c r="D193" s="17" t="n"/>
      <c r="E193" s="9" t="n"/>
      <c r="F193" s="9" t="n"/>
      <c r="G193" s="18" t="n"/>
    </row>
    <row r="194">
      <c r="A194" s="19" t="n"/>
      <c r="B194" s="17" t="n"/>
      <c r="C194" s="23">
        <f>IF(B194="","",IFERROR(INDEX(工事一覧!$B$5:$B$34,MATCH(B194,工事一覧!$A$5:$A$34,0)),"（未登録の工事番号）"))</f>
        <v/>
      </c>
      <c r="D194" s="17" t="n"/>
      <c r="E194" s="9" t="n"/>
      <c r="F194" s="9" t="n"/>
      <c r="G194" s="18" t="n"/>
    </row>
    <row r="195">
      <c r="A195" s="19" t="n"/>
      <c r="B195" s="17" t="n"/>
      <c r="C195" s="23">
        <f>IF(B195="","",IFERROR(INDEX(工事一覧!$B$5:$B$34,MATCH(B195,工事一覧!$A$5:$A$34,0)),"（未登録の工事番号）"))</f>
        <v/>
      </c>
      <c r="D195" s="17" t="n"/>
      <c r="E195" s="9" t="n"/>
      <c r="F195" s="9" t="n"/>
      <c r="G195" s="18" t="n"/>
    </row>
    <row r="196">
      <c r="A196" s="19" t="n"/>
      <c r="B196" s="17" t="n"/>
      <c r="C196" s="23">
        <f>IF(B196="","",IFERROR(INDEX(工事一覧!$B$5:$B$34,MATCH(B196,工事一覧!$A$5:$A$34,0)),"（未登録の工事番号）"))</f>
        <v/>
      </c>
      <c r="D196" s="17" t="n"/>
      <c r="E196" s="9" t="n"/>
      <c r="F196" s="9" t="n"/>
      <c r="G196" s="18" t="n"/>
    </row>
    <row r="197">
      <c r="A197" s="19" t="n"/>
      <c r="B197" s="17" t="n"/>
      <c r="C197" s="23">
        <f>IF(B197="","",IFERROR(INDEX(工事一覧!$B$5:$B$34,MATCH(B197,工事一覧!$A$5:$A$34,0)),"（未登録の工事番号）"))</f>
        <v/>
      </c>
      <c r="D197" s="17" t="n"/>
      <c r="E197" s="9" t="n"/>
      <c r="F197" s="9" t="n"/>
      <c r="G197" s="18" t="n"/>
    </row>
    <row r="198">
      <c r="A198" s="19" t="n"/>
      <c r="B198" s="17" t="n"/>
      <c r="C198" s="23">
        <f>IF(B198="","",IFERROR(INDEX(工事一覧!$B$5:$B$34,MATCH(B198,工事一覧!$A$5:$A$34,0)),"（未登録の工事番号）"))</f>
        <v/>
      </c>
      <c r="D198" s="17" t="n"/>
      <c r="E198" s="9" t="n"/>
      <c r="F198" s="9" t="n"/>
      <c r="G198" s="18" t="n"/>
    </row>
    <row r="199">
      <c r="A199" s="19" t="n"/>
      <c r="B199" s="17" t="n"/>
      <c r="C199" s="23">
        <f>IF(B199="","",IFERROR(INDEX(工事一覧!$B$5:$B$34,MATCH(B199,工事一覧!$A$5:$A$34,0)),"（未登録の工事番号）"))</f>
        <v/>
      </c>
      <c r="D199" s="17" t="n"/>
      <c r="E199" s="9" t="n"/>
      <c r="F199" s="9" t="n"/>
      <c r="G199" s="18" t="n"/>
    </row>
    <row r="200">
      <c r="A200" s="19" t="n"/>
      <c r="B200" s="17" t="n"/>
      <c r="C200" s="23">
        <f>IF(B200="","",IFERROR(INDEX(工事一覧!$B$5:$B$34,MATCH(B200,工事一覧!$A$5:$A$34,0)),"（未登録の工事番号）"))</f>
        <v/>
      </c>
      <c r="D200" s="17" t="n"/>
      <c r="E200" s="9" t="n"/>
      <c r="F200" s="9" t="n"/>
      <c r="G200" s="18" t="n"/>
    </row>
    <row r="201">
      <c r="A201" s="19" t="n"/>
      <c r="B201" s="17" t="n"/>
      <c r="C201" s="23">
        <f>IF(B201="","",IFERROR(INDEX(工事一覧!$B$5:$B$34,MATCH(B201,工事一覧!$A$5:$A$34,0)),"（未登録の工事番号）"))</f>
        <v/>
      </c>
      <c r="D201" s="17" t="n"/>
      <c r="E201" s="9" t="n"/>
      <c r="F201" s="9" t="n"/>
      <c r="G201" s="18" t="n"/>
    </row>
    <row r="202">
      <c r="A202" s="19" t="n"/>
      <c r="B202" s="17" t="n"/>
      <c r="C202" s="23">
        <f>IF(B202="","",IFERROR(INDEX(工事一覧!$B$5:$B$34,MATCH(B202,工事一覧!$A$5:$A$34,0)),"（未登録の工事番号）"))</f>
        <v/>
      </c>
      <c r="D202" s="17" t="n"/>
      <c r="E202" s="9" t="n"/>
      <c r="F202" s="9" t="n"/>
      <c r="G202" s="18" t="n"/>
    </row>
    <row r="203">
      <c r="A203" s="19" t="n"/>
      <c r="B203" s="17" t="n"/>
      <c r="C203" s="23">
        <f>IF(B203="","",IFERROR(INDEX(工事一覧!$B$5:$B$34,MATCH(B203,工事一覧!$A$5:$A$34,0)),"（未登録の工事番号）"))</f>
        <v/>
      </c>
      <c r="D203" s="17" t="n"/>
      <c r="E203" s="9" t="n"/>
      <c r="F203" s="9" t="n"/>
      <c r="G203" s="18" t="n"/>
    </row>
    <row r="204">
      <c r="A204" s="19" t="n"/>
      <c r="B204" s="17" t="n"/>
      <c r="C204" s="23">
        <f>IF(B204="","",IFERROR(INDEX(工事一覧!$B$5:$B$34,MATCH(B204,工事一覧!$A$5:$A$34,0)),"（未登録の工事番号）"))</f>
        <v/>
      </c>
      <c r="D204" s="17" t="n"/>
      <c r="E204" s="9" t="n"/>
      <c r="F204" s="9" t="n"/>
      <c r="G204" s="18" t="n"/>
    </row>
    <row r="205">
      <c r="A205" s="19" t="n"/>
      <c r="B205" s="17" t="n"/>
      <c r="C205" s="23">
        <f>IF(B205="","",IFERROR(INDEX(工事一覧!$B$5:$B$34,MATCH(B205,工事一覧!$A$5:$A$34,0)),"（未登録の工事番号）"))</f>
        <v/>
      </c>
      <c r="D205" s="17" t="n"/>
      <c r="E205" s="9" t="n"/>
      <c r="F205" s="9" t="n"/>
      <c r="G205" s="18" t="n"/>
    </row>
    <row r="206">
      <c r="A206" s="19" t="n"/>
      <c r="B206" s="17" t="n"/>
      <c r="C206" s="23">
        <f>IF(B206="","",IFERROR(INDEX(工事一覧!$B$5:$B$34,MATCH(B206,工事一覧!$A$5:$A$34,0)),"（未登録の工事番号）"))</f>
        <v/>
      </c>
      <c r="D206" s="17" t="n"/>
      <c r="E206" s="9" t="n"/>
      <c r="F206" s="9" t="n"/>
      <c r="G206" s="18" t="n"/>
    </row>
    <row r="207">
      <c r="A207" s="19" t="n"/>
      <c r="B207" s="17" t="n"/>
      <c r="C207" s="23">
        <f>IF(B207="","",IFERROR(INDEX(工事一覧!$B$5:$B$34,MATCH(B207,工事一覧!$A$5:$A$34,0)),"（未登録の工事番号）"))</f>
        <v/>
      </c>
      <c r="D207" s="17" t="n"/>
      <c r="E207" s="9" t="n"/>
      <c r="F207" s="9" t="n"/>
      <c r="G207" s="18" t="n"/>
    </row>
    <row r="208">
      <c r="A208" s="19" t="n"/>
      <c r="B208" s="17" t="n"/>
      <c r="C208" s="23">
        <f>IF(B208="","",IFERROR(INDEX(工事一覧!$B$5:$B$34,MATCH(B208,工事一覧!$A$5:$A$34,0)),"（未登録の工事番号）"))</f>
        <v/>
      </c>
      <c r="D208" s="17" t="n"/>
      <c r="E208" s="9" t="n"/>
      <c r="F208" s="9" t="n"/>
      <c r="G208" s="18" t="n"/>
    </row>
    <row r="209">
      <c r="A209" s="19" t="n"/>
      <c r="B209" s="17" t="n"/>
      <c r="C209" s="23">
        <f>IF(B209="","",IFERROR(INDEX(工事一覧!$B$5:$B$34,MATCH(B209,工事一覧!$A$5:$A$34,0)),"（未登録の工事番号）"))</f>
        <v/>
      </c>
      <c r="D209" s="17" t="n"/>
      <c r="E209" s="9" t="n"/>
      <c r="F209" s="9" t="n"/>
      <c r="G209" s="18" t="n"/>
    </row>
    <row r="210">
      <c r="A210" s="19" t="n"/>
      <c r="B210" s="17" t="n"/>
      <c r="C210" s="23">
        <f>IF(B210="","",IFERROR(INDEX(工事一覧!$B$5:$B$34,MATCH(B210,工事一覧!$A$5:$A$34,0)),"（未登録の工事番号）"))</f>
        <v/>
      </c>
      <c r="D210" s="17" t="n"/>
      <c r="E210" s="9" t="n"/>
      <c r="F210" s="9" t="n"/>
      <c r="G210" s="18" t="n"/>
    </row>
    <row r="211">
      <c r="A211" s="19" t="n"/>
      <c r="B211" s="17" t="n"/>
      <c r="C211" s="23">
        <f>IF(B211="","",IFERROR(INDEX(工事一覧!$B$5:$B$34,MATCH(B211,工事一覧!$A$5:$A$34,0)),"（未登録の工事番号）"))</f>
        <v/>
      </c>
      <c r="D211" s="17" t="n"/>
      <c r="E211" s="9" t="n"/>
      <c r="F211" s="9" t="n"/>
      <c r="G211" s="18" t="n"/>
    </row>
    <row r="212">
      <c r="A212" s="19" t="n"/>
      <c r="B212" s="17" t="n"/>
      <c r="C212" s="23">
        <f>IF(B212="","",IFERROR(INDEX(工事一覧!$B$5:$B$34,MATCH(B212,工事一覧!$A$5:$A$34,0)),"（未登録の工事番号）"))</f>
        <v/>
      </c>
      <c r="D212" s="17" t="n"/>
      <c r="E212" s="9" t="n"/>
      <c r="F212" s="9" t="n"/>
      <c r="G212" s="18" t="n"/>
    </row>
    <row r="213">
      <c r="A213" s="19" t="n"/>
      <c r="B213" s="17" t="n"/>
      <c r="C213" s="23">
        <f>IF(B213="","",IFERROR(INDEX(工事一覧!$B$5:$B$34,MATCH(B213,工事一覧!$A$5:$A$34,0)),"（未登録の工事番号）"))</f>
        <v/>
      </c>
      <c r="D213" s="17" t="n"/>
      <c r="E213" s="9" t="n"/>
      <c r="F213" s="9" t="n"/>
      <c r="G213" s="18" t="n"/>
    </row>
    <row r="214">
      <c r="A214" s="19" t="n"/>
      <c r="B214" s="17" t="n"/>
      <c r="C214" s="23">
        <f>IF(B214="","",IFERROR(INDEX(工事一覧!$B$5:$B$34,MATCH(B214,工事一覧!$A$5:$A$34,0)),"（未登録の工事番号）"))</f>
        <v/>
      </c>
      <c r="D214" s="17" t="n"/>
      <c r="E214" s="9" t="n"/>
      <c r="F214" s="9" t="n"/>
      <c r="G214" s="18" t="n"/>
    </row>
    <row r="215">
      <c r="A215" s="19" t="n"/>
      <c r="B215" s="17" t="n"/>
      <c r="C215" s="23">
        <f>IF(B215="","",IFERROR(INDEX(工事一覧!$B$5:$B$34,MATCH(B215,工事一覧!$A$5:$A$34,0)),"（未登録の工事番号）"))</f>
        <v/>
      </c>
      <c r="D215" s="17" t="n"/>
      <c r="E215" s="9" t="n"/>
      <c r="F215" s="9" t="n"/>
      <c r="G215" s="18" t="n"/>
    </row>
    <row r="216">
      <c r="A216" s="19" t="n"/>
      <c r="B216" s="17" t="n"/>
      <c r="C216" s="23">
        <f>IF(B216="","",IFERROR(INDEX(工事一覧!$B$5:$B$34,MATCH(B216,工事一覧!$A$5:$A$34,0)),"（未登録の工事番号）"))</f>
        <v/>
      </c>
      <c r="D216" s="17" t="n"/>
      <c r="E216" s="9" t="n"/>
      <c r="F216" s="9" t="n"/>
      <c r="G216" s="18" t="n"/>
    </row>
    <row r="217">
      <c r="A217" s="19" t="n"/>
      <c r="B217" s="17" t="n"/>
      <c r="C217" s="23">
        <f>IF(B217="","",IFERROR(INDEX(工事一覧!$B$5:$B$34,MATCH(B217,工事一覧!$A$5:$A$34,0)),"（未登録の工事番号）"))</f>
        <v/>
      </c>
      <c r="D217" s="17" t="n"/>
      <c r="E217" s="9" t="n"/>
      <c r="F217" s="9" t="n"/>
      <c r="G217" s="18" t="n"/>
    </row>
    <row r="218">
      <c r="A218" s="19" t="n"/>
      <c r="B218" s="17" t="n"/>
      <c r="C218" s="23">
        <f>IF(B218="","",IFERROR(INDEX(工事一覧!$B$5:$B$34,MATCH(B218,工事一覧!$A$5:$A$34,0)),"（未登録の工事番号）"))</f>
        <v/>
      </c>
      <c r="D218" s="17" t="n"/>
      <c r="E218" s="9" t="n"/>
      <c r="F218" s="9" t="n"/>
      <c r="G218" s="18" t="n"/>
    </row>
    <row r="219">
      <c r="A219" s="19" t="n"/>
      <c r="B219" s="17" t="n"/>
      <c r="C219" s="23">
        <f>IF(B219="","",IFERROR(INDEX(工事一覧!$B$5:$B$34,MATCH(B219,工事一覧!$A$5:$A$34,0)),"（未登録の工事番号）"))</f>
        <v/>
      </c>
      <c r="D219" s="17" t="n"/>
      <c r="E219" s="9" t="n"/>
      <c r="F219" s="9" t="n"/>
      <c r="G219" s="18" t="n"/>
    </row>
    <row r="220">
      <c r="A220" s="19" t="n"/>
      <c r="B220" s="17" t="n"/>
      <c r="C220" s="23">
        <f>IF(B220="","",IFERROR(INDEX(工事一覧!$B$5:$B$34,MATCH(B220,工事一覧!$A$5:$A$34,0)),"（未登録の工事番号）"))</f>
        <v/>
      </c>
      <c r="D220" s="17" t="n"/>
      <c r="E220" s="9" t="n"/>
      <c r="F220" s="9" t="n"/>
      <c r="G220" s="18" t="n"/>
    </row>
    <row r="221">
      <c r="A221" s="19" t="n"/>
      <c r="B221" s="17" t="n"/>
      <c r="C221" s="23">
        <f>IF(B221="","",IFERROR(INDEX(工事一覧!$B$5:$B$34,MATCH(B221,工事一覧!$A$5:$A$34,0)),"（未登録の工事番号）"))</f>
        <v/>
      </c>
      <c r="D221" s="17" t="n"/>
      <c r="E221" s="9" t="n"/>
      <c r="F221" s="9" t="n"/>
      <c r="G221" s="18" t="n"/>
    </row>
    <row r="222">
      <c r="A222" s="19" t="n"/>
      <c r="B222" s="17" t="n"/>
      <c r="C222" s="23">
        <f>IF(B222="","",IFERROR(INDEX(工事一覧!$B$5:$B$34,MATCH(B222,工事一覧!$A$5:$A$34,0)),"（未登録の工事番号）"))</f>
        <v/>
      </c>
      <c r="D222" s="17" t="n"/>
      <c r="E222" s="9" t="n"/>
      <c r="F222" s="9" t="n"/>
      <c r="G222" s="18" t="n"/>
    </row>
    <row r="223">
      <c r="A223" s="19" t="n"/>
      <c r="B223" s="17" t="n"/>
      <c r="C223" s="23">
        <f>IF(B223="","",IFERROR(INDEX(工事一覧!$B$5:$B$34,MATCH(B223,工事一覧!$A$5:$A$34,0)),"（未登録の工事番号）"))</f>
        <v/>
      </c>
      <c r="D223" s="17" t="n"/>
      <c r="E223" s="9" t="n"/>
      <c r="F223" s="9" t="n"/>
      <c r="G223" s="18" t="n"/>
    </row>
    <row r="224">
      <c r="A224" s="19" t="n"/>
      <c r="B224" s="17" t="n"/>
      <c r="C224" s="23">
        <f>IF(B224="","",IFERROR(INDEX(工事一覧!$B$5:$B$34,MATCH(B224,工事一覧!$A$5:$A$34,0)),"（未登録の工事番号）"))</f>
        <v/>
      </c>
      <c r="D224" s="17" t="n"/>
      <c r="E224" s="9" t="n"/>
      <c r="F224" s="9" t="n"/>
      <c r="G224" s="18" t="n"/>
    </row>
    <row r="225">
      <c r="A225" s="19" t="n"/>
      <c r="B225" s="17" t="n"/>
      <c r="C225" s="23">
        <f>IF(B225="","",IFERROR(INDEX(工事一覧!$B$5:$B$34,MATCH(B225,工事一覧!$A$5:$A$34,0)),"（未登録の工事番号）"))</f>
        <v/>
      </c>
      <c r="D225" s="17" t="n"/>
      <c r="E225" s="9" t="n"/>
      <c r="F225" s="9" t="n"/>
      <c r="G225" s="18" t="n"/>
    </row>
    <row r="226">
      <c r="A226" s="19" t="n"/>
      <c r="B226" s="17" t="n"/>
      <c r="C226" s="23">
        <f>IF(B226="","",IFERROR(INDEX(工事一覧!$B$5:$B$34,MATCH(B226,工事一覧!$A$5:$A$34,0)),"（未登録の工事番号）"))</f>
        <v/>
      </c>
      <c r="D226" s="17" t="n"/>
      <c r="E226" s="9" t="n"/>
      <c r="F226" s="9" t="n"/>
      <c r="G226" s="18" t="n"/>
    </row>
    <row r="227">
      <c r="A227" s="19" t="n"/>
      <c r="B227" s="17" t="n"/>
      <c r="C227" s="23">
        <f>IF(B227="","",IFERROR(INDEX(工事一覧!$B$5:$B$34,MATCH(B227,工事一覧!$A$5:$A$34,0)),"（未登録の工事番号）"))</f>
        <v/>
      </c>
      <c r="D227" s="17" t="n"/>
      <c r="E227" s="9" t="n"/>
      <c r="F227" s="9" t="n"/>
      <c r="G227" s="18" t="n"/>
    </row>
    <row r="228">
      <c r="A228" s="19" t="n"/>
      <c r="B228" s="17" t="n"/>
      <c r="C228" s="23">
        <f>IF(B228="","",IFERROR(INDEX(工事一覧!$B$5:$B$34,MATCH(B228,工事一覧!$A$5:$A$34,0)),"（未登録の工事番号）"))</f>
        <v/>
      </c>
      <c r="D228" s="17" t="n"/>
      <c r="E228" s="9" t="n"/>
      <c r="F228" s="9" t="n"/>
      <c r="G228" s="18" t="n"/>
    </row>
    <row r="229">
      <c r="A229" s="19" t="n"/>
      <c r="B229" s="17" t="n"/>
      <c r="C229" s="23">
        <f>IF(B229="","",IFERROR(INDEX(工事一覧!$B$5:$B$34,MATCH(B229,工事一覧!$A$5:$A$34,0)),"（未登録の工事番号）"))</f>
        <v/>
      </c>
      <c r="D229" s="17" t="n"/>
      <c r="E229" s="9" t="n"/>
      <c r="F229" s="9" t="n"/>
      <c r="G229" s="18" t="n"/>
    </row>
    <row r="230">
      <c r="A230" s="19" t="n"/>
      <c r="B230" s="17" t="n"/>
      <c r="C230" s="23">
        <f>IF(B230="","",IFERROR(INDEX(工事一覧!$B$5:$B$34,MATCH(B230,工事一覧!$A$5:$A$34,0)),"（未登録の工事番号）"))</f>
        <v/>
      </c>
      <c r="D230" s="17" t="n"/>
      <c r="E230" s="9" t="n"/>
      <c r="F230" s="9" t="n"/>
      <c r="G230" s="18" t="n"/>
    </row>
    <row r="231">
      <c r="A231" s="19" t="n"/>
      <c r="B231" s="17" t="n"/>
      <c r="C231" s="23">
        <f>IF(B231="","",IFERROR(INDEX(工事一覧!$B$5:$B$34,MATCH(B231,工事一覧!$A$5:$A$34,0)),"（未登録の工事番号）"))</f>
        <v/>
      </c>
      <c r="D231" s="17" t="n"/>
      <c r="E231" s="9" t="n"/>
      <c r="F231" s="9" t="n"/>
      <c r="G231" s="18" t="n"/>
    </row>
    <row r="232">
      <c r="A232" s="19" t="n"/>
      <c r="B232" s="17" t="n"/>
      <c r="C232" s="23">
        <f>IF(B232="","",IFERROR(INDEX(工事一覧!$B$5:$B$34,MATCH(B232,工事一覧!$A$5:$A$34,0)),"（未登録の工事番号）"))</f>
        <v/>
      </c>
      <c r="D232" s="17" t="n"/>
      <c r="E232" s="9" t="n"/>
      <c r="F232" s="9" t="n"/>
      <c r="G232" s="18" t="n"/>
    </row>
    <row r="233">
      <c r="A233" s="19" t="n"/>
      <c r="B233" s="17" t="n"/>
      <c r="C233" s="23">
        <f>IF(B233="","",IFERROR(INDEX(工事一覧!$B$5:$B$34,MATCH(B233,工事一覧!$A$5:$A$34,0)),"（未登録の工事番号）"))</f>
        <v/>
      </c>
      <c r="D233" s="17" t="n"/>
      <c r="E233" s="9" t="n"/>
      <c r="F233" s="9" t="n"/>
      <c r="G233" s="18" t="n"/>
    </row>
    <row r="234">
      <c r="A234" s="19" t="n"/>
      <c r="B234" s="17" t="n"/>
      <c r="C234" s="23">
        <f>IF(B234="","",IFERROR(INDEX(工事一覧!$B$5:$B$34,MATCH(B234,工事一覧!$A$5:$A$34,0)),"（未登録の工事番号）"))</f>
        <v/>
      </c>
      <c r="D234" s="17" t="n"/>
      <c r="E234" s="9" t="n"/>
      <c r="F234" s="9" t="n"/>
      <c r="G234" s="18" t="n"/>
    </row>
    <row r="235">
      <c r="A235" s="19" t="n"/>
      <c r="B235" s="17" t="n"/>
      <c r="C235" s="23">
        <f>IF(B235="","",IFERROR(INDEX(工事一覧!$B$5:$B$34,MATCH(B235,工事一覧!$A$5:$A$34,0)),"（未登録の工事番号）"))</f>
        <v/>
      </c>
      <c r="D235" s="17" t="n"/>
      <c r="E235" s="9" t="n"/>
      <c r="F235" s="9" t="n"/>
      <c r="G235" s="18" t="n"/>
    </row>
    <row r="236">
      <c r="A236" s="19" t="n"/>
      <c r="B236" s="17" t="n"/>
      <c r="C236" s="23">
        <f>IF(B236="","",IFERROR(INDEX(工事一覧!$B$5:$B$34,MATCH(B236,工事一覧!$A$5:$A$34,0)),"（未登録の工事番号）"))</f>
        <v/>
      </c>
      <c r="D236" s="17" t="n"/>
      <c r="E236" s="9" t="n"/>
      <c r="F236" s="9" t="n"/>
      <c r="G236" s="18" t="n"/>
    </row>
    <row r="237">
      <c r="A237" s="19" t="n"/>
      <c r="B237" s="17" t="n"/>
      <c r="C237" s="23">
        <f>IF(B237="","",IFERROR(INDEX(工事一覧!$B$5:$B$34,MATCH(B237,工事一覧!$A$5:$A$34,0)),"（未登録の工事番号）"))</f>
        <v/>
      </c>
      <c r="D237" s="17" t="n"/>
      <c r="E237" s="9" t="n"/>
      <c r="F237" s="9" t="n"/>
      <c r="G237" s="18" t="n"/>
    </row>
    <row r="238">
      <c r="A238" s="19" t="n"/>
      <c r="B238" s="17" t="n"/>
      <c r="C238" s="23">
        <f>IF(B238="","",IFERROR(INDEX(工事一覧!$B$5:$B$34,MATCH(B238,工事一覧!$A$5:$A$34,0)),"（未登録の工事番号）"))</f>
        <v/>
      </c>
      <c r="D238" s="17" t="n"/>
      <c r="E238" s="9" t="n"/>
      <c r="F238" s="9" t="n"/>
      <c r="G238" s="18" t="n"/>
    </row>
    <row r="239">
      <c r="A239" s="19" t="n"/>
      <c r="B239" s="17" t="n"/>
      <c r="C239" s="23">
        <f>IF(B239="","",IFERROR(INDEX(工事一覧!$B$5:$B$34,MATCH(B239,工事一覧!$A$5:$A$34,0)),"（未登録の工事番号）"))</f>
        <v/>
      </c>
      <c r="D239" s="17" t="n"/>
      <c r="E239" s="9" t="n"/>
      <c r="F239" s="9" t="n"/>
      <c r="G239" s="18" t="n"/>
    </row>
    <row r="240">
      <c r="A240" s="19" t="n"/>
      <c r="B240" s="17" t="n"/>
      <c r="C240" s="23">
        <f>IF(B240="","",IFERROR(INDEX(工事一覧!$B$5:$B$34,MATCH(B240,工事一覧!$A$5:$A$34,0)),"（未登録の工事番号）"))</f>
        <v/>
      </c>
      <c r="D240" s="17" t="n"/>
      <c r="E240" s="9" t="n"/>
      <c r="F240" s="9" t="n"/>
      <c r="G240" s="18" t="n"/>
    </row>
    <row r="241">
      <c r="A241" s="19" t="n"/>
      <c r="B241" s="17" t="n"/>
      <c r="C241" s="23">
        <f>IF(B241="","",IFERROR(INDEX(工事一覧!$B$5:$B$34,MATCH(B241,工事一覧!$A$5:$A$34,0)),"（未登録の工事番号）"))</f>
        <v/>
      </c>
      <c r="D241" s="17" t="n"/>
      <c r="E241" s="9" t="n"/>
      <c r="F241" s="9" t="n"/>
      <c r="G241" s="18" t="n"/>
    </row>
    <row r="242">
      <c r="A242" s="19" t="n"/>
      <c r="B242" s="17" t="n"/>
      <c r="C242" s="23">
        <f>IF(B242="","",IFERROR(INDEX(工事一覧!$B$5:$B$34,MATCH(B242,工事一覧!$A$5:$A$34,0)),"（未登録の工事番号）"))</f>
        <v/>
      </c>
      <c r="D242" s="17" t="n"/>
      <c r="E242" s="9" t="n"/>
      <c r="F242" s="9" t="n"/>
      <c r="G242" s="18" t="n"/>
    </row>
    <row r="243">
      <c r="A243" s="19" t="n"/>
      <c r="B243" s="17" t="n"/>
      <c r="C243" s="23">
        <f>IF(B243="","",IFERROR(INDEX(工事一覧!$B$5:$B$34,MATCH(B243,工事一覧!$A$5:$A$34,0)),"（未登録の工事番号）"))</f>
        <v/>
      </c>
      <c r="D243" s="17" t="n"/>
      <c r="E243" s="9" t="n"/>
      <c r="F243" s="9" t="n"/>
      <c r="G243" s="18" t="n"/>
    </row>
    <row r="244">
      <c r="A244" s="19" t="n"/>
      <c r="B244" s="17" t="n"/>
      <c r="C244" s="23">
        <f>IF(B244="","",IFERROR(INDEX(工事一覧!$B$5:$B$34,MATCH(B244,工事一覧!$A$5:$A$34,0)),"（未登録の工事番号）"))</f>
        <v/>
      </c>
      <c r="D244" s="17" t="n"/>
      <c r="E244" s="9" t="n"/>
      <c r="F244" s="9" t="n"/>
      <c r="G244" s="18" t="n"/>
    </row>
    <row r="245">
      <c r="A245" s="19" t="n"/>
      <c r="B245" s="17" t="n"/>
      <c r="C245" s="23">
        <f>IF(B245="","",IFERROR(INDEX(工事一覧!$B$5:$B$34,MATCH(B245,工事一覧!$A$5:$A$34,0)),"（未登録の工事番号）"))</f>
        <v/>
      </c>
      <c r="D245" s="17" t="n"/>
      <c r="E245" s="9" t="n"/>
      <c r="F245" s="9" t="n"/>
      <c r="G245" s="18" t="n"/>
    </row>
    <row r="246">
      <c r="A246" s="19" t="n"/>
      <c r="B246" s="17" t="n"/>
      <c r="C246" s="23">
        <f>IF(B246="","",IFERROR(INDEX(工事一覧!$B$5:$B$34,MATCH(B246,工事一覧!$A$5:$A$34,0)),"（未登録の工事番号）"))</f>
        <v/>
      </c>
      <c r="D246" s="17" t="n"/>
      <c r="E246" s="9" t="n"/>
      <c r="F246" s="9" t="n"/>
      <c r="G246" s="18" t="n"/>
    </row>
    <row r="247">
      <c r="A247" s="19" t="n"/>
      <c r="B247" s="17" t="n"/>
      <c r="C247" s="23">
        <f>IF(B247="","",IFERROR(INDEX(工事一覧!$B$5:$B$34,MATCH(B247,工事一覧!$A$5:$A$34,0)),"（未登録の工事番号）"))</f>
        <v/>
      </c>
      <c r="D247" s="17" t="n"/>
      <c r="E247" s="9" t="n"/>
      <c r="F247" s="9" t="n"/>
      <c r="G247" s="18" t="n"/>
    </row>
    <row r="248">
      <c r="A248" s="19" t="n"/>
      <c r="B248" s="17" t="n"/>
      <c r="C248" s="23">
        <f>IF(B248="","",IFERROR(INDEX(工事一覧!$B$5:$B$34,MATCH(B248,工事一覧!$A$5:$A$34,0)),"（未登録の工事番号）"))</f>
        <v/>
      </c>
      <c r="D248" s="17" t="n"/>
      <c r="E248" s="9" t="n"/>
      <c r="F248" s="9" t="n"/>
      <c r="G248" s="18" t="n"/>
    </row>
    <row r="249">
      <c r="A249" s="19" t="n"/>
      <c r="B249" s="17" t="n"/>
      <c r="C249" s="23">
        <f>IF(B249="","",IFERROR(INDEX(工事一覧!$B$5:$B$34,MATCH(B249,工事一覧!$A$5:$A$34,0)),"（未登録の工事番号）"))</f>
        <v/>
      </c>
      <c r="D249" s="17" t="n"/>
      <c r="E249" s="9" t="n"/>
      <c r="F249" s="9" t="n"/>
      <c r="G249" s="18" t="n"/>
    </row>
    <row r="250">
      <c r="A250" s="19" t="n"/>
      <c r="B250" s="17" t="n"/>
      <c r="C250" s="23">
        <f>IF(B250="","",IFERROR(INDEX(工事一覧!$B$5:$B$34,MATCH(B250,工事一覧!$A$5:$A$34,0)),"（未登録の工事番号）"))</f>
        <v/>
      </c>
      <c r="D250" s="17" t="n"/>
      <c r="E250" s="9" t="n"/>
      <c r="F250" s="9" t="n"/>
      <c r="G250" s="18" t="n"/>
    </row>
    <row r="251">
      <c r="A251" s="19" t="n"/>
      <c r="B251" s="17" t="n"/>
      <c r="C251" s="23">
        <f>IF(B251="","",IFERROR(INDEX(工事一覧!$B$5:$B$34,MATCH(B251,工事一覧!$A$5:$A$34,0)),"（未登録の工事番号）"))</f>
        <v/>
      </c>
      <c r="D251" s="17" t="n"/>
      <c r="E251" s="9" t="n"/>
      <c r="F251" s="9" t="n"/>
      <c r="G251" s="18" t="n"/>
    </row>
    <row r="252">
      <c r="A252" s="19" t="n"/>
      <c r="B252" s="17" t="n"/>
      <c r="C252" s="23">
        <f>IF(B252="","",IFERROR(INDEX(工事一覧!$B$5:$B$34,MATCH(B252,工事一覧!$A$5:$A$34,0)),"（未登録の工事番号）"))</f>
        <v/>
      </c>
      <c r="D252" s="17" t="n"/>
      <c r="E252" s="9" t="n"/>
      <c r="F252" s="9" t="n"/>
      <c r="G252" s="18" t="n"/>
    </row>
    <row r="253">
      <c r="A253" s="19" t="n"/>
      <c r="B253" s="17" t="n"/>
      <c r="C253" s="23">
        <f>IF(B253="","",IFERROR(INDEX(工事一覧!$B$5:$B$34,MATCH(B253,工事一覧!$A$5:$A$34,0)),"（未登録の工事番号）"))</f>
        <v/>
      </c>
      <c r="D253" s="17" t="n"/>
      <c r="E253" s="9" t="n"/>
      <c r="F253" s="9" t="n"/>
      <c r="G253" s="18" t="n"/>
    </row>
    <row r="254">
      <c r="A254" s="19" t="n"/>
      <c r="B254" s="17" t="n"/>
      <c r="C254" s="23">
        <f>IF(B254="","",IFERROR(INDEX(工事一覧!$B$5:$B$34,MATCH(B254,工事一覧!$A$5:$A$34,0)),"（未登録の工事番号）"))</f>
        <v/>
      </c>
      <c r="D254" s="17" t="n"/>
      <c r="E254" s="9" t="n"/>
      <c r="F254" s="9" t="n"/>
      <c r="G254" s="18" t="n"/>
    </row>
    <row r="255">
      <c r="A255" s="19" t="n"/>
      <c r="B255" s="17" t="n"/>
      <c r="C255" s="23">
        <f>IF(B255="","",IFERROR(INDEX(工事一覧!$B$5:$B$34,MATCH(B255,工事一覧!$A$5:$A$34,0)),"（未登録の工事番号）"))</f>
        <v/>
      </c>
      <c r="D255" s="17" t="n"/>
      <c r="E255" s="9" t="n"/>
      <c r="F255" s="9" t="n"/>
      <c r="G255" s="18" t="n"/>
    </row>
    <row r="256">
      <c r="A256" s="19" t="n"/>
      <c r="B256" s="17" t="n"/>
      <c r="C256" s="23">
        <f>IF(B256="","",IFERROR(INDEX(工事一覧!$B$5:$B$34,MATCH(B256,工事一覧!$A$5:$A$34,0)),"（未登録の工事番号）"))</f>
        <v/>
      </c>
      <c r="D256" s="17" t="n"/>
      <c r="E256" s="9" t="n"/>
      <c r="F256" s="9" t="n"/>
      <c r="G256" s="18" t="n"/>
    </row>
    <row r="257">
      <c r="A257" s="19" t="n"/>
      <c r="B257" s="17" t="n"/>
      <c r="C257" s="23">
        <f>IF(B257="","",IFERROR(INDEX(工事一覧!$B$5:$B$34,MATCH(B257,工事一覧!$A$5:$A$34,0)),"（未登録の工事番号）"))</f>
        <v/>
      </c>
      <c r="D257" s="17" t="n"/>
      <c r="E257" s="9" t="n"/>
      <c r="F257" s="9" t="n"/>
      <c r="G257" s="18" t="n"/>
    </row>
    <row r="258">
      <c r="A258" s="19" t="n"/>
      <c r="B258" s="17" t="n"/>
      <c r="C258" s="23">
        <f>IF(B258="","",IFERROR(INDEX(工事一覧!$B$5:$B$34,MATCH(B258,工事一覧!$A$5:$A$34,0)),"（未登録の工事番号）"))</f>
        <v/>
      </c>
      <c r="D258" s="17" t="n"/>
      <c r="E258" s="9" t="n"/>
      <c r="F258" s="9" t="n"/>
      <c r="G258" s="18" t="n"/>
    </row>
    <row r="259">
      <c r="A259" s="19" t="n"/>
      <c r="B259" s="17" t="n"/>
      <c r="C259" s="23">
        <f>IF(B259="","",IFERROR(INDEX(工事一覧!$B$5:$B$34,MATCH(B259,工事一覧!$A$5:$A$34,0)),"（未登録の工事番号）"))</f>
        <v/>
      </c>
      <c r="D259" s="17" t="n"/>
      <c r="E259" s="9" t="n"/>
      <c r="F259" s="9" t="n"/>
      <c r="G259" s="18" t="n"/>
    </row>
    <row r="260">
      <c r="A260" s="19" t="n"/>
      <c r="B260" s="17" t="n"/>
      <c r="C260" s="23">
        <f>IF(B260="","",IFERROR(INDEX(工事一覧!$B$5:$B$34,MATCH(B260,工事一覧!$A$5:$A$34,0)),"（未登録の工事番号）"))</f>
        <v/>
      </c>
      <c r="D260" s="17" t="n"/>
      <c r="E260" s="9" t="n"/>
      <c r="F260" s="9" t="n"/>
      <c r="G260" s="18" t="n"/>
    </row>
    <row r="261">
      <c r="A261" s="19" t="n"/>
      <c r="B261" s="17" t="n"/>
      <c r="C261" s="23">
        <f>IF(B261="","",IFERROR(INDEX(工事一覧!$B$5:$B$34,MATCH(B261,工事一覧!$A$5:$A$34,0)),"（未登録の工事番号）"))</f>
        <v/>
      </c>
      <c r="D261" s="17" t="n"/>
      <c r="E261" s="9" t="n"/>
      <c r="F261" s="9" t="n"/>
      <c r="G261" s="18" t="n"/>
    </row>
    <row r="262">
      <c r="A262" s="19" t="n"/>
      <c r="B262" s="17" t="n"/>
      <c r="C262" s="23">
        <f>IF(B262="","",IFERROR(INDEX(工事一覧!$B$5:$B$34,MATCH(B262,工事一覧!$A$5:$A$34,0)),"（未登録の工事番号）"))</f>
        <v/>
      </c>
      <c r="D262" s="17" t="n"/>
      <c r="E262" s="9" t="n"/>
      <c r="F262" s="9" t="n"/>
      <c r="G262" s="18" t="n"/>
    </row>
    <row r="263">
      <c r="A263" s="19" t="n"/>
      <c r="B263" s="17" t="n"/>
      <c r="C263" s="23">
        <f>IF(B263="","",IFERROR(INDEX(工事一覧!$B$5:$B$34,MATCH(B263,工事一覧!$A$5:$A$34,0)),"（未登録の工事番号）"))</f>
        <v/>
      </c>
      <c r="D263" s="17" t="n"/>
      <c r="E263" s="9" t="n"/>
      <c r="F263" s="9" t="n"/>
      <c r="G263" s="18" t="n"/>
    </row>
    <row r="264">
      <c r="A264" s="19" t="n"/>
      <c r="B264" s="17" t="n"/>
      <c r="C264" s="23">
        <f>IF(B264="","",IFERROR(INDEX(工事一覧!$B$5:$B$34,MATCH(B264,工事一覧!$A$5:$A$34,0)),"（未登録の工事番号）"))</f>
        <v/>
      </c>
      <c r="D264" s="17" t="n"/>
      <c r="E264" s="9" t="n"/>
      <c r="F264" s="9" t="n"/>
      <c r="G264" s="18" t="n"/>
    </row>
    <row r="265">
      <c r="A265" s="19" t="n"/>
      <c r="B265" s="17" t="n"/>
      <c r="C265" s="23">
        <f>IF(B265="","",IFERROR(INDEX(工事一覧!$B$5:$B$34,MATCH(B265,工事一覧!$A$5:$A$34,0)),"（未登録の工事番号）"))</f>
        <v/>
      </c>
      <c r="D265" s="17" t="n"/>
      <c r="E265" s="9" t="n"/>
      <c r="F265" s="9" t="n"/>
      <c r="G265" s="18" t="n"/>
    </row>
    <row r="266">
      <c r="A266" s="19" t="n"/>
      <c r="B266" s="17" t="n"/>
      <c r="C266" s="23">
        <f>IF(B266="","",IFERROR(INDEX(工事一覧!$B$5:$B$34,MATCH(B266,工事一覧!$A$5:$A$34,0)),"（未登録の工事番号）"))</f>
        <v/>
      </c>
      <c r="D266" s="17" t="n"/>
      <c r="E266" s="9" t="n"/>
      <c r="F266" s="9" t="n"/>
      <c r="G266" s="18" t="n"/>
    </row>
    <row r="267">
      <c r="A267" s="19" t="n"/>
      <c r="B267" s="17" t="n"/>
      <c r="C267" s="23">
        <f>IF(B267="","",IFERROR(INDEX(工事一覧!$B$5:$B$34,MATCH(B267,工事一覧!$A$5:$A$34,0)),"（未登録の工事番号）"))</f>
        <v/>
      </c>
      <c r="D267" s="17" t="n"/>
      <c r="E267" s="9" t="n"/>
      <c r="F267" s="9" t="n"/>
      <c r="G267" s="18" t="n"/>
    </row>
    <row r="268">
      <c r="A268" s="19" t="n"/>
      <c r="B268" s="17" t="n"/>
      <c r="C268" s="23">
        <f>IF(B268="","",IFERROR(INDEX(工事一覧!$B$5:$B$34,MATCH(B268,工事一覧!$A$5:$A$34,0)),"（未登録の工事番号）"))</f>
        <v/>
      </c>
      <c r="D268" s="17" t="n"/>
      <c r="E268" s="9" t="n"/>
      <c r="F268" s="9" t="n"/>
      <c r="G268" s="18" t="n"/>
    </row>
    <row r="269">
      <c r="A269" s="19" t="n"/>
      <c r="B269" s="17" t="n"/>
      <c r="C269" s="23">
        <f>IF(B269="","",IFERROR(INDEX(工事一覧!$B$5:$B$34,MATCH(B269,工事一覧!$A$5:$A$34,0)),"（未登録の工事番号）"))</f>
        <v/>
      </c>
      <c r="D269" s="17" t="n"/>
      <c r="E269" s="9" t="n"/>
      <c r="F269" s="9" t="n"/>
      <c r="G269" s="18" t="n"/>
    </row>
    <row r="270">
      <c r="A270" s="19" t="n"/>
      <c r="B270" s="17" t="n"/>
      <c r="C270" s="23">
        <f>IF(B270="","",IFERROR(INDEX(工事一覧!$B$5:$B$34,MATCH(B270,工事一覧!$A$5:$A$34,0)),"（未登録の工事番号）"))</f>
        <v/>
      </c>
      <c r="D270" s="17" t="n"/>
      <c r="E270" s="9" t="n"/>
      <c r="F270" s="9" t="n"/>
      <c r="G270" s="18" t="n"/>
    </row>
    <row r="271">
      <c r="A271" s="19" t="n"/>
      <c r="B271" s="17" t="n"/>
      <c r="C271" s="23">
        <f>IF(B271="","",IFERROR(INDEX(工事一覧!$B$5:$B$34,MATCH(B271,工事一覧!$A$5:$A$34,0)),"（未登録の工事番号）"))</f>
        <v/>
      </c>
      <c r="D271" s="17" t="n"/>
      <c r="E271" s="9" t="n"/>
      <c r="F271" s="9" t="n"/>
      <c r="G271" s="18" t="n"/>
    </row>
    <row r="272">
      <c r="A272" s="19" t="n"/>
      <c r="B272" s="17" t="n"/>
      <c r="C272" s="23">
        <f>IF(B272="","",IFERROR(INDEX(工事一覧!$B$5:$B$34,MATCH(B272,工事一覧!$A$5:$A$34,0)),"（未登録の工事番号）"))</f>
        <v/>
      </c>
      <c r="D272" s="17" t="n"/>
      <c r="E272" s="9" t="n"/>
      <c r="F272" s="9" t="n"/>
      <c r="G272" s="18" t="n"/>
    </row>
    <row r="273">
      <c r="A273" s="19" t="n"/>
      <c r="B273" s="17" t="n"/>
      <c r="C273" s="23">
        <f>IF(B273="","",IFERROR(INDEX(工事一覧!$B$5:$B$34,MATCH(B273,工事一覧!$A$5:$A$34,0)),"（未登録の工事番号）"))</f>
        <v/>
      </c>
      <c r="D273" s="17" t="n"/>
      <c r="E273" s="9" t="n"/>
      <c r="F273" s="9" t="n"/>
      <c r="G273" s="18" t="n"/>
    </row>
    <row r="274">
      <c r="A274" s="19" t="n"/>
      <c r="B274" s="17" t="n"/>
      <c r="C274" s="23">
        <f>IF(B274="","",IFERROR(INDEX(工事一覧!$B$5:$B$34,MATCH(B274,工事一覧!$A$5:$A$34,0)),"（未登録の工事番号）"))</f>
        <v/>
      </c>
      <c r="D274" s="17" t="n"/>
      <c r="E274" s="9" t="n"/>
      <c r="F274" s="9" t="n"/>
      <c r="G274" s="18" t="n"/>
    </row>
    <row r="275">
      <c r="A275" s="19" t="n"/>
      <c r="B275" s="17" t="n"/>
      <c r="C275" s="23">
        <f>IF(B275="","",IFERROR(INDEX(工事一覧!$B$5:$B$34,MATCH(B275,工事一覧!$A$5:$A$34,0)),"（未登録の工事番号）"))</f>
        <v/>
      </c>
      <c r="D275" s="17" t="n"/>
      <c r="E275" s="9" t="n"/>
      <c r="F275" s="9" t="n"/>
      <c r="G275" s="18" t="n"/>
    </row>
    <row r="276">
      <c r="A276" s="19" t="n"/>
      <c r="B276" s="17" t="n"/>
      <c r="C276" s="23">
        <f>IF(B276="","",IFERROR(INDEX(工事一覧!$B$5:$B$34,MATCH(B276,工事一覧!$A$5:$A$34,0)),"（未登録の工事番号）"))</f>
        <v/>
      </c>
      <c r="D276" s="17" t="n"/>
      <c r="E276" s="9" t="n"/>
      <c r="F276" s="9" t="n"/>
      <c r="G276" s="18" t="n"/>
    </row>
    <row r="277">
      <c r="A277" s="19" t="n"/>
      <c r="B277" s="17" t="n"/>
      <c r="C277" s="23">
        <f>IF(B277="","",IFERROR(INDEX(工事一覧!$B$5:$B$34,MATCH(B277,工事一覧!$A$5:$A$34,0)),"（未登録の工事番号）"))</f>
        <v/>
      </c>
      <c r="D277" s="17" t="n"/>
      <c r="E277" s="9" t="n"/>
      <c r="F277" s="9" t="n"/>
      <c r="G277" s="18" t="n"/>
    </row>
    <row r="278">
      <c r="A278" s="19" t="n"/>
      <c r="B278" s="17" t="n"/>
      <c r="C278" s="23">
        <f>IF(B278="","",IFERROR(INDEX(工事一覧!$B$5:$B$34,MATCH(B278,工事一覧!$A$5:$A$34,0)),"（未登録の工事番号）"))</f>
        <v/>
      </c>
      <c r="D278" s="17" t="n"/>
      <c r="E278" s="9" t="n"/>
      <c r="F278" s="9" t="n"/>
      <c r="G278" s="18" t="n"/>
    </row>
    <row r="279">
      <c r="A279" s="19" t="n"/>
      <c r="B279" s="17" t="n"/>
      <c r="C279" s="23">
        <f>IF(B279="","",IFERROR(INDEX(工事一覧!$B$5:$B$34,MATCH(B279,工事一覧!$A$5:$A$34,0)),"（未登録の工事番号）"))</f>
        <v/>
      </c>
      <c r="D279" s="17" t="n"/>
      <c r="E279" s="9" t="n"/>
      <c r="F279" s="9" t="n"/>
      <c r="G279" s="18" t="n"/>
    </row>
    <row r="280">
      <c r="A280" s="19" t="n"/>
      <c r="B280" s="17" t="n"/>
      <c r="C280" s="23">
        <f>IF(B280="","",IFERROR(INDEX(工事一覧!$B$5:$B$34,MATCH(B280,工事一覧!$A$5:$A$34,0)),"（未登録の工事番号）"))</f>
        <v/>
      </c>
      <c r="D280" s="17" t="n"/>
      <c r="E280" s="9" t="n"/>
      <c r="F280" s="9" t="n"/>
      <c r="G280" s="18" t="n"/>
    </row>
    <row r="281">
      <c r="A281" s="19" t="n"/>
      <c r="B281" s="17" t="n"/>
      <c r="C281" s="23">
        <f>IF(B281="","",IFERROR(INDEX(工事一覧!$B$5:$B$34,MATCH(B281,工事一覧!$A$5:$A$34,0)),"（未登録の工事番号）"))</f>
        <v/>
      </c>
      <c r="D281" s="17" t="n"/>
      <c r="E281" s="9" t="n"/>
      <c r="F281" s="9" t="n"/>
      <c r="G281" s="18" t="n"/>
    </row>
    <row r="282">
      <c r="A282" s="19" t="n"/>
      <c r="B282" s="17" t="n"/>
      <c r="C282" s="23">
        <f>IF(B282="","",IFERROR(INDEX(工事一覧!$B$5:$B$34,MATCH(B282,工事一覧!$A$5:$A$34,0)),"（未登録の工事番号）"))</f>
        <v/>
      </c>
      <c r="D282" s="17" t="n"/>
      <c r="E282" s="9" t="n"/>
      <c r="F282" s="9" t="n"/>
      <c r="G282" s="18" t="n"/>
    </row>
    <row r="283">
      <c r="A283" s="19" t="n"/>
      <c r="B283" s="17" t="n"/>
      <c r="C283" s="23">
        <f>IF(B283="","",IFERROR(INDEX(工事一覧!$B$5:$B$34,MATCH(B283,工事一覧!$A$5:$A$34,0)),"（未登録の工事番号）"))</f>
        <v/>
      </c>
      <c r="D283" s="17" t="n"/>
      <c r="E283" s="9" t="n"/>
      <c r="F283" s="9" t="n"/>
      <c r="G283" s="18" t="n"/>
    </row>
    <row r="284">
      <c r="A284" s="19" t="n"/>
      <c r="B284" s="17" t="n"/>
      <c r="C284" s="23">
        <f>IF(B284="","",IFERROR(INDEX(工事一覧!$B$5:$B$34,MATCH(B284,工事一覧!$A$5:$A$34,0)),"（未登録の工事番号）"))</f>
        <v/>
      </c>
      <c r="D284" s="17" t="n"/>
      <c r="E284" s="9" t="n"/>
      <c r="F284" s="9" t="n"/>
      <c r="G284" s="18" t="n"/>
    </row>
    <row r="285">
      <c r="A285" s="19" t="n"/>
      <c r="B285" s="17" t="n"/>
      <c r="C285" s="23">
        <f>IF(B285="","",IFERROR(INDEX(工事一覧!$B$5:$B$34,MATCH(B285,工事一覧!$A$5:$A$34,0)),"（未登録の工事番号）"))</f>
        <v/>
      </c>
      <c r="D285" s="17" t="n"/>
      <c r="E285" s="9" t="n"/>
      <c r="F285" s="9" t="n"/>
      <c r="G285" s="18" t="n"/>
    </row>
    <row r="286">
      <c r="A286" s="19" t="n"/>
      <c r="B286" s="17" t="n"/>
      <c r="C286" s="23">
        <f>IF(B286="","",IFERROR(INDEX(工事一覧!$B$5:$B$34,MATCH(B286,工事一覧!$A$5:$A$34,0)),"（未登録の工事番号）"))</f>
        <v/>
      </c>
      <c r="D286" s="17" t="n"/>
      <c r="E286" s="9" t="n"/>
      <c r="F286" s="9" t="n"/>
      <c r="G286" s="18" t="n"/>
    </row>
    <row r="287">
      <c r="A287" s="19" t="n"/>
      <c r="B287" s="17" t="n"/>
      <c r="C287" s="23">
        <f>IF(B287="","",IFERROR(INDEX(工事一覧!$B$5:$B$34,MATCH(B287,工事一覧!$A$5:$A$34,0)),"（未登録の工事番号）"))</f>
        <v/>
      </c>
      <c r="D287" s="17" t="n"/>
      <c r="E287" s="9" t="n"/>
      <c r="F287" s="9" t="n"/>
      <c r="G287" s="18" t="n"/>
    </row>
    <row r="288">
      <c r="A288" s="19" t="n"/>
      <c r="B288" s="17" t="n"/>
      <c r="C288" s="23">
        <f>IF(B288="","",IFERROR(INDEX(工事一覧!$B$5:$B$34,MATCH(B288,工事一覧!$A$5:$A$34,0)),"（未登録の工事番号）"))</f>
        <v/>
      </c>
      <c r="D288" s="17" t="n"/>
      <c r="E288" s="9" t="n"/>
      <c r="F288" s="9" t="n"/>
      <c r="G288" s="18" t="n"/>
    </row>
    <row r="289">
      <c r="A289" s="19" t="n"/>
      <c r="B289" s="17" t="n"/>
      <c r="C289" s="23">
        <f>IF(B289="","",IFERROR(INDEX(工事一覧!$B$5:$B$34,MATCH(B289,工事一覧!$A$5:$A$34,0)),"（未登録の工事番号）"))</f>
        <v/>
      </c>
      <c r="D289" s="17" t="n"/>
      <c r="E289" s="9" t="n"/>
      <c r="F289" s="9" t="n"/>
      <c r="G289" s="18" t="n"/>
    </row>
    <row r="290">
      <c r="A290" s="19" t="n"/>
      <c r="B290" s="17" t="n"/>
      <c r="C290" s="23">
        <f>IF(B290="","",IFERROR(INDEX(工事一覧!$B$5:$B$34,MATCH(B290,工事一覧!$A$5:$A$34,0)),"（未登録の工事番号）"))</f>
        <v/>
      </c>
      <c r="D290" s="17" t="n"/>
      <c r="E290" s="9" t="n"/>
      <c r="F290" s="9" t="n"/>
      <c r="G290" s="18" t="n"/>
    </row>
    <row r="291">
      <c r="A291" s="19" t="n"/>
      <c r="B291" s="17" t="n"/>
      <c r="C291" s="23">
        <f>IF(B291="","",IFERROR(INDEX(工事一覧!$B$5:$B$34,MATCH(B291,工事一覧!$A$5:$A$34,0)),"（未登録の工事番号）"))</f>
        <v/>
      </c>
      <c r="D291" s="17" t="n"/>
      <c r="E291" s="9" t="n"/>
      <c r="F291" s="9" t="n"/>
      <c r="G291" s="18" t="n"/>
    </row>
    <row r="292">
      <c r="A292" s="19" t="n"/>
      <c r="B292" s="17" t="n"/>
      <c r="C292" s="23">
        <f>IF(B292="","",IFERROR(INDEX(工事一覧!$B$5:$B$34,MATCH(B292,工事一覧!$A$5:$A$34,0)),"（未登録の工事番号）"))</f>
        <v/>
      </c>
      <c r="D292" s="17" t="n"/>
      <c r="E292" s="9" t="n"/>
      <c r="F292" s="9" t="n"/>
      <c r="G292" s="18" t="n"/>
    </row>
    <row r="293">
      <c r="A293" s="19" t="n"/>
      <c r="B293" s="17" t="n"/>
      <c r="C293" s="23">
        <f>IF(B293="","",IFERROR(INDEX(工事一覧!$B$5:$B$34,MATCH(B293,工事一覧!$A$5:$A$34,0)),"（未登録の工事番号）"))</f>
        <v/>
      </c>
      <c r="D293" s="17" t="n"/>
      <c r="E293" s="9" t="n"/>
      <c r="F293" s="9" t="n"/>
      <c r="G293" s="18" t="n"/>
    </row>
    <row r="294">
      <c r="A294" s="19" t="n"/>
      <c r="B294" s="17" t="n"/>
      <c r="C294" s="23">
        <f>IF(B294="","",IFERROR(INDEX(工事一覧!$B$5:$B$34,MATCH(B294,工事一覧!$A$5:$A$34,0)),"（未登録の工事番号）"))</f>
        <v/>
      </c>
      <c r="D294" s="17" t="n"/>
      <c r="E294" s="9" t="n"/>
      <c r="F294" s="9" t="n"/>
      <c r="G294" s="18" t="n"/>
    </row>
    <row r="295">
      <c r="A295" s="19" t="n"/>
      <c r="B295" s="17" t="n"/>
      <c r="C295" s="23">
        <f>IF(B295="","",IFERROR(INDEX(工事一覧!$B$5:$B$34,MATCH(B295,工事一覧!$A$5:$A$34,0)),"（未登録の工事番号）"))</f>
        <v/>
      </c>
      <c r="D295" s="17" t="n"/>
      <c r="E295" s="9" t="n"/>
      <c r="F295" s="9" t="n"/>
      <c r="G295" s="18" t="n"/>
    </row>
    <row r="296">
      <c r="A296" s="19" t="n"/>
      <c r="B296" s="17" t="n"/>
      <c r="C296" s="23">
        <f>IF(B296="","",IFERROR(INDEX(工事一覧!$B$5:$B$34,MATCH(B296,工事一覧!$A$5:$A$34,0)),"（未登録の工事番号）"))</f>
        <v/>
      </c>
      <c r="D296" s="17" t="n"/>
      <c r="E296" s="9" t="n"/>
      <c r="F296" s="9" t="n"/>
      <c r="G296" s="18" t="n"/>
    </row>
    <row r="297">
      <c r="A297" s="19" t="n"/>
      <c r="B297" s="17" t="n"/>
      <c r="C297" s="23">
        <f>IF(B297="","",IFERROR(INDEX(工事一覧!$B$5:$B$34,MATCH(B297,工事一覧!$A$5:$A$34,0)),"（未登録の工事番号）"))</f>
        <v/>
      </c>
      <c r="D297" s="17" t="n"/>
      <c r="E297" s="9" t="n"/>
      <c r="F297" s="9" t="n"/>
      <c r="G297" s="18" t="n"/>
    </row>
    <row r="298">
      <c r="A298" s="19" t="n"/>
      <c r="B298" s="17" t="n"/>
      <c r="C298" s="23">
        <f>IF(B298="","",IFERROR(INDEX(工事一覧!$B$5:$B$34,MATCH(B298,工事一覧!$A$5:$A$34,0)),"（未登録の工事番号）"))</f>
        <v/>
      </c>
      <c r="D298" s="17" t="n"/>
      <c r="E298" s="9" t="n"/>
      <c r="F298" s="9" t="n"/>
      <c r="G298" s="18" t="n"/>
    </row>
    <row r="299">
      <c r="A299" s="19" t="n"/>
      <c r="B299" s="17" t="n"/>
      <c r="C299" s="23">
        <f>IF(B299="","",IFERROR(INDEX(工事一覧!$B$5:$B$34,MATCH(B299,工事一覧!$A$5:$A$34,0)),"（未登録の工事番号）"))</f>
        <v/>
      </c>
      <c r="D299" s="17" t="n"/>
      <c r="E299" s="9" t="n"/>
      <c r="F299" s="9" t="n"/>
      <c r="G299" s="18" t="n"/>
    </row>
    <row r="300">
      <c r="A300" s="19" t="n"/>
      <c r="B300" s="17" t="n"/>
      <c r="C300" s="23">
        <f>IF(B300="","",IFERROR(INDEX(工事一覧!$B$5:$B$34,MATCH(B300,工事一覧!$A$5:$A$34,0)),"（未登録の工事番号）"))</f>
        <v/>
      </c>
      <c r="D300" s="17" t="n"/>
      <c r="E300" s="9" t="n"/>
      <c r="F300" s="9" t="n"/>
      <c r="G300" s="18" t="n"/>
    </row>
    <row r="301">
      <c r="A301" s="19" t="n"/>
      <c r="B301" s="17" t="n"/>
      <c r="C301" s="23">
        <f>IF(B301="","",IFERROR(INDEX(工事一覧!$B$5:$B$34,MATCH(B301,工事一覧!$A$5:$A$34,0)),"（未登録の工事番号）"))</f>
        <v/>
      </c>
      <c r="D301" s="17" t="n"/>
      <c r="E301" s="9" t="n"/>
      <c r="F301" s="9" t="n"/>
      <c r="G301" s="18" t="n"/>
    </row>
    <row r="302">
      <c r="A302" s="19" t="n"/>
      <c r="B302" s="17" t="n"/>
      <c r="C302" s="23">
        <f>IF(B302="","",IFERROR(INDEX(工事一覧!$B$5:$B$34,MATCH(B302,工事一覧!$A$5:$A$34,0)),"（未登録の工事番号）"))</f>
        <v/>
      </c>
      <c r="D302" s="17" t="n"/>
      <c r="E302" s="9" t="n"/>
      <c r="F302" s="9" t="n"/>
      <c r="G302" s="18" t="n"/>
    </row>
    <row r="303">
      <c r="A303" s="19" t="n"/>
      <c r="B303" s="17" t="n"/>
      <c r="C303" s="23">
        <f>IF(B303="","",IFERROR(INDEX(工事一覧!$B$5:$B$34,MATCH(B303,工事一覧!$A$5:$A$34,0)),"（未登録の工事番号）"))</f>
        <v/>
      </c>
      <c r="D303" s="17" t="n"/>
      <c r="E303" s="9" t="n"/>
      <c r="F303" s="9" t="n"/>
      <c r="G303" s="18" t="n"/>
    </row>
    <row r="304">
      <c r="A304" s="19" t="n"/>
      <c r="B304" s="17" t="n"/>
      <c r="C304" s="23">
        <f>IF(B304="","",IFERROR(INDEX(工事一覧!$B$5:$B$34,MATCH(B304,工事一覧!$A$5:$A$34,0)),"（未登録の工事番号）"))</f>
        <v/>
      </c>
      <c r="D304" s="17" t="n"/>
      <c r="E304" s="9" t="n"/>
      <c r="F304" s="9" t="n"/>
      <c r="G304" s="18" t="n"/>
    </row>
    <row r="305">
      <c r="A305" s="19" t="n"/>
      <c r="B305" s="17" t="n"/>
      <c r="C305" s="23">
        <f>IF(B305="","",IFERROR(INDEX(工事一覧!$B$5:$B$34,MATCH(B305,工事一覧!$A$5:$A$34,0)),"（未登録の工事番号）"))</f>
        <v/>
      </c>
      <c r="D305" s="17" t="n"/>
      <c r="E305" s="9" t="n"/>
      <c r="F305" s="9" t="n"/>
      <c r="G305" s="18" t="n"/>
    </row>
    <row r="306">
      <c r="A306" s="19" t="n"/>
      <c r="B306" s="17" t="n"/>
      <c r="C306" s="23">
        <f>IF(B306="","",IFERROR(INDEX(工事一覧!$B$5:$B$34,MATCH(B306,工事一覧!$A$5:$A$34,0)),"（未登録の工事番号）"))</f>
        <v/>
      </c>
      <c r="D306" s="17" t="n"/>
      <c r="E306" s="9" t="n"/>
      <c r="F306" s="9" t="n"/>
      <c r="G306" s="18" t="n"/>
    </row>
    <row r="307">
      <c r="A307" s="19" t="n"/>
      <c r="B307" s="17" t="n"/>
      <c r="C307" s="23">
        <f>IF(B307="","",IFERROR(INDEX(工事一覧!$B$5:$B$34,MATCH(B307,工事一覧!$A$5:$A$34,0)),"（未登録の工事番号）"))</f>
        <v/>
      </c>
      <c r="D307" s="17" t="n"/>
      <c r="E307" s="9" t="n"/>
      <c r="F307" s="9" t="n"/>
      <c r="G307" s="18" t="n"/>
    </row>
    <row r="308">
      <c r="A308" s="19" t="n"/>
      <c r="B308" s="17" t="n"/>
      <c r="C308" s="23">
        <f>IF(B308="","",IFERROR(INDEX(工事一覧!$B$5:$B$34,MATCH(B308,工事一覧!$A$5:$A$34,0)),"（未登録の工事番号）"))</f>
        <v/>
      </c>
      <c r="D308" s="17" t="n"/>
      <c r="E308" s="9" t="n"/>
      <c r="F308" s="9" t="n"/>
      <c r="G308" s="18" t="n"/>
    </row>
    <row r="309">
      <c r="A309" s="19" t="n"/>
      <c r="B309" s="17" t="n"/>
      <c r="C309" s="23">
        <f>IF(B309="","",IFERROR(INDEX(工事一覧!$B$5:$B$34,MATCH(B309,工事一覧!$A$5:$A$34,0)),"（未登録の工事番号）"))</f>
        <v/>
      </c>
      <c r="D309" s="17" t="n"/>
      <c r="E309" s="9" t="n"/>
      <c r="F309" s="9" t="n"/>
      <c r="G309" s="18" t="n"/>
    </row>
    <row r="310">
      <c r="A310" s="19" t="n"/>
      <c r="B310" s="17" t="n"/>
      <c r="C310" s="23">
        <f>IF(B310="","",IFERROR(INDEX(工事一覧!$B$5:$B$34,MATCH(B310,工事一覧!$A$5:$A$34,0)),"（未登録の工事番号）"))</f>
        <v/>
      </c>
      <c r="D310" s="17" t="n"/>
      <c r="E310" s="9" t="n"/>
      <c r="F310" s="9" t="n"/>
      <c r="G310" s="18" t="n"/>
    </row>
    <row r="311">
      <c r="A311" s="19" t="n"/>
      <c r="B311" s="17" t="n"/>
      <c r="C311" s="23">
        <f>IF(B311="","",IFERROR(INDEX(工事一覧!$B$5:$B$34,MATCH(B311,工事一覧!$A$5:$A$34,0)),"（未登録の工事番号）"))</f>
        <v/>
      </c>
      <c r="D311" s="17" t="n"/>
      <c r="E311" s="9" t="n"/>
      <c r="F311" s="9" t="n"/>
      <c r="G311" s="18" t="n"/>
    </row>
    <row r="312">
      <c r="A312" s="19" t="n"/>
      <c r="B312" s="17" t="n"/>
      <c r="C312" s="23">
        <f>IF(B312="","",IFERROR(INDEX(工事一覧!$B$5:$B$34,MATCH(B312,工事一覧!$A$5:$A$34,0)),"（未登録の工事番号）"))</f>
        <v/>
      </c>
      <c r="D312" s="17" t="n"/>
      <c r="E312" s="9" t="n"/>
      <c r="F312" s="9" t="n"/>
      <c r="G312" s="18" t="n"/>
    </row>
    <row r="313">
      <c r="A313" s="19" t="n"/>
      <c r="B313" s="17" t="n"/>
      <c r="C313" s="23">
        <f>IF(B313="","",IFERROR(INDEX(工事一覧!$B$5:$B$34,MATCH(B313,工事一覧!$A$5:$A$34,0)),"（未登録の工事番号）"))</f>
        <v/>
      </c>
      <c r="D313" s="17" t="n"/>
      <c r="E313" s="9" t="n"/>
      <c r="F313" s="9" t="n"/>
      <c r="G313" s="18" t="n"/>
    </row>
    <row r="314">
      <c r="A314" s="19" t="n"/>
      <c r="B314" s="17" t="n"/>
      <c r="C314" s="23">
        <f>IF(B314="","",IFERROR(INDEX(工事一覧!$B$5:$B$34,MATCH(B314,工事一覧!$A$5:$A$34,0)),"（未登録の工事番号）"))</f>
        <v/>
      </c>
      <c r="D314" s="17" t="n"/>
      <c r="E314" s="9" t="n"/>
      <c r="F314" s="9" t="n"/>
      <c r="G314" s="18" t="n"/>
    </row>
    <row r="315">
      <c r="A315" s="19" t="n"/>
      <c r="B315" s="17" t="n"/>
      <c r="C315" s="23">
        <f>IF(B315="","",IFERROR(INDEX(工事一覧!$B$5:$B$34,MATCH(B315,工事一覧!$A$5:$A$34,0)),"（未登録の工事番号）"))</f>
        <v/>
      </c>
      <c r="D315" s="17" t="n"/>
      <c r="E315" s="9" t="n"/>
      <c r="F315" s="9" t="n"/>
      <c r="G315" s="18" t="n"/>
    </row>
    <row r="316">
      <c r="A316" s="19" t="n"/>
      <c r="B316" s="17" t="n"/>
      <c r="C316" s="23">
        <f>IF(B316="","",IFERROR(INDEX(工事一覧!$B$5:$B$34,MATCH(B316,工事一覧!$A$5:$A$34,0)),"（未登録の工事番号）"))</f>
        <v/>
      </c>
      <c r="D316" s="17" t="n"/>
      <c r="E316" s="9" t="n"/>
      <c r="F316" s="9" t="n"/>
      <c r="G316" s="18" t="n"/>
    </row>
    <row r="317">
      <c r="A317" s="19" t="n"/>
      <c r="B317" s="17" t="n"/>
      <c r="C317" s="23">
        <f>IF(B317="","",IFERROR(INDEX(工事一覧!$B$5:$B$34,MATCH(B317,工事一覧!$A$5:$A$34,0)),"（未登録の工事番号）"))</f>
        <v/>
      </c>
      <c r="D317" s="17" t="n"/>
      <c r="E317" s="9" t="n"/>
      <c r="F317" s="9" t="n"/>
      <c r="G317" s="18" t="n"/>
    </row>
    <row r="318">
      <c r="A318" s="19" t="n"/>
      <c r="B318" s="17" t="n"/>
      <c r="C318" s="23">
        <f>IF(B318="","",IFERROR(INDEX(工事一覧!$B$5:$B$34,MATCH(B318,工事一覧!$A$5:$A$34,0)),"（未登録の工事番号）"))</f>
        <v/>
      </c>
      <c r="D318" s="17" t="n"/>
      <c r="E318" s="9" t="n"/>
      <c r="F318" s="9" t="n"/>
      <c r="G318" s="18" t="n"/>
    </row>
    <row r="319">
      <c r="A319" s="19" t="n"/>
      <c r="B319" s="17" t="n"/>
      <c r="C319" s="23">
        <f>IF(B319="","",IFERROR(INDEX(工事一覧!$B$5:$B$34,MATCH(B319,工事一覧!$A$5:$A$34,0)),"（未登録の工事番号）"))</f>
        <v/>
      </c>
      <c r="D319" s="17" t="n"/>
      <c r="E319" s="9" t="n"/>
      <c r="F319" s="9" t="n"/>
      <c r="G319" s="18" t="n"/>
    </row>
    <row r="320">
      <c r="A320" s="19" t="n"/>
      <c r="B320" s="17" t="n"/>
      <c r="C320" s="23">
        <f>IF(B320="","",IFERROR(INDEX(工事一覧!$B$5:$B$34,MATCH(B320,工事一覧!$A$5:$A$34,0)),"（未登録の工事番号）"))</f>
        <v/>
      </c>
      <c r="D320" s="17" t="n"/>
      <c r="E320" s="9" t="n"/>
      <c r="F320" s="9" t="n"/>
      <c r="G320" s="18" t="n"/>
    </row>
    <row r="321">
      <c r="A321" s="19" t="n"/>
      <c r="B321" s="17" t="n"/>
      <c r="C321" s="23">
        <f>IF(B321="","",IFERROR(INDEX(工事一覧!$B$5:$B$34,MATCH(B321,工事一覧!$A$5:$A$34,0)),"（未登録の工事番号）"))</f>
        <v/>
      </c>
      <c r="D321" s="17" t="n"/>
      <c r="E321" s="9" t="n"/>
      <c r="F321" s="9" t="n"/>
      <c r="G321" s="18" t="n"/>
    </row>
    <row r="322">
      <c r="A322" s="19" t="n"/>
      <c r="B322" s="17" t="n"/>
      <c r="C322" s="23">
        <f>IF(B322="","",IFERROR(INDEX(工事一覧!$B$5:$B$34,MATCH(B322,工事一覧!$A$5:$A$34,0)),"（未登録の工事番号）"))</f>
        <v/>
      </c>
      <c r="D322" s="17" t="n"/>
      <c r="E322" s="9" t="n"/>
      <c r="F322" s="9" t="n"/>
      <c r="G322" s="18" t="n"/>
    </row>
    <row r="323">
      <c r="A323" s="19" t="n"/>
      <c r="B323" s="17" t="n"/>
      <c r="C323" s="23">
        <f>IF(B323="","",IFERROR(INDEX(工事一覧!$B$5:$B$34,MATCH(B323,工事一覧!$A$5:$A$34,0)),"（未登録の工事番号）"))</f>
        <v/>
      </c>
      <c r="D323" s="17" t="n"/>
      <c r="E323" s="9" t="n"/>
      <c r="F323" s="9" t="n"/>
      <c r="G323" s="18" t="n"/>
    </row>
    <row r="324">
      <c r="A324" s="19" t="n"/>
      <c r="B324" s="17" t="n"/>
      <c r="C324" s="23">
        <f>IF(B324="","",IFERROR(INDEX(工事一覧!$B$5:$B$34,MATCH(B324,工事一覧!$A$5:$A$34,0)),"（未登録の工事番号）"))</f>
        <v/>
      </c>
      <c r="D324" s="17" t="n"/>
      <c r="E324" s="9" t="n"/>
      <c r="F324" s="9" t="n"/>
      <c r="G324" s="18" t="n"/>
    </row>
    <row r="325">
      <c r="A325" s="19" t="n"/>
      <c r="B325" s="17" t="n"/>
      <c r="C325" s="23">
        <f>IF(B325="","",IFERROR(INDEX(工事一覧!$B$5:$B$34,MATCH(B325,工事一覧!$A$5:$A$34,0)),"（未登録の工事番号）"))</f>
        <v/>
      </c>
      <c r="D325" s="17" t="n"/>
      <c r="E325" s="9" t="n"/>
      <c r="F325" s="9" t="n"/>
      <c r="G325" s="18" t="n"/>
    </row>
    <row r="326">
      <c r="A326" s="19" t="n"/>
      <c r="B326" s="17" t="n"/>
      <c r="C326" s="23">
        <f>IF(B326="","",IFERROR(INDEX(工事一覧!$B$5:$B$34,MATCH(B326,工事一覧!$A$5:$A$34,0)),"（未登録の工事番号）"))</f>
        <v/>
      </c>
      <c r="D326" s="17" t="n"/>
      <c r="E326" s="9" t="n"/>
      <c r="F326" s="9" t="n"/>
      <c r="G326" s="18" t="n"/>
    </row>
    <row r="327">
      <c r="A327" s="19" t="n"/>
      <c r="B327" s="17" t="n"/>
      <c r="C327" s="23">
        <f>IF(B327="","",IFERROR(INDEX(工事一覧!$B$5:$B$34,MATCH(B327,工事一覧!$A$5:$A$34,0)),"（未登録の工事番号）"))</f>
        <v/>
      </c>
      <c r="D327" s="17" t="n"/>
      <c r="E327" s="9" t="n"/>
      <c r="F327" s="9" t="n"/>
      <c r="G327" s="18" t="n"/>
    </row>
    <row r="328">
      <c r="A328" s="19" t="n"/>
      <c r="B328" s="17" t="n"/>
      <c r="C328" s="23">
        <f>IF(B328="","",IFERROR(INDEX(工事一覧!$B$5:$B$34,MATCH(B328,工事一覧!$A$5:$A$34,0)),"（未登録の工事番号）"))</f>
        <v/>
      </c>
      <c r="D328" s="17" t="n"/>
      <c r="E328" s="9" t="n"/>
      <c r="F328" s="9" t="n"/>
      <c r="G328" s="18" t="n"/>
    </row>
    <row r="329">
      <c r="A329" s="19" t="n"/>
      <c r="B329" s="17" t="n"/>
      <c r="C329" s="23">
        <f>IF(B329="","",IFERROR(INDEX(工事一覧!$B$5:$B$34,MATCH(B329,工事一覧!$A$5:$A$34,0)),"（未登録の工事番号）"))</f>
        <v/>
      </c>
      <c r="D329" s="17" t="n"/>
      <c r="E329" s="9" t="n"/>
      <c r="F329" s="9" t="n"/>
      <c r="G329" s="18" t="n"/>
    </row>
    <row r="330">
      <c r="A330" s="19" t="n"/>
      <c r="B330" s="17" t="n"/>
      <c r="C330" s="23">
        <f>IF(B330="","",IFERROR(INDEX(工事一覧!$B$5:$B$34,MATCH(B330,工事一覧!$A$5:$A$34,0)),"（未登録の工事番号）"))</f>
        <v/>
      </c>
      <c r="D330" s="17" t="n"/>
      <c r="E330" s="9" t="n"/>
      <c r="F330" s="9" t="n"/>
      <c r="G330" s="18" t="n"/>
    </row>
    <row r="331">
      <c r="A331" s="19" t="n"/>
      <c r="B331" s="17" t="n"/>
      <c r="C331" s="23">
        <f>IF(B331="","",IFERROR(INDEX(工事一覧!$B$5:$B$34,MATCH(B331,工事一覧!$A$5:$A$34,0)),"（未登録の工事番号）"))</f>
        <v/>
      </c>
      <c r="D331" s="17" t="n"/>
      <c r="E331" s="9" t="n"/>
      <c r="F331" s="9" t="n"/>
      <c r="G331" s="18" t="n"/>
    </row>
    <row r="332">
      <c r="A332" s="19" t="n"/>
      <c r="B332" s="17" t="n"/>
      <c r="C332" s="23">
        <f>IF(B332="","",IFERROR(INDEX(工事一覧!$B$5:$B$34,MATCH(B332,工事一覧!$A$5:$A$34,0)),"（未登録の工事番号）"))</f>
        <v/>
      </c>
      <c r="D332" s="17" t="n"/>
      <c r="E332" s="9" t="n"/>
      <c r="F332" s="9" t="n"/>
      <c r="G332" s="18" t="n"/>
    </row>
    <row r="333">
      <c r="A333" s="19" t="n"/>
      <c r="B333" s="17" t="n"/>
      <c r="C333" s="23">
        <f>IF(B333="","",IFERROR(INDEX(工事一覧!$B$5:$B$34,MATCH(B333,工事一覧!$A$5:$A$34,0)),"（未登録の工事番号）"))</f>
        <v/>
      </c>
      <c r="D333" s="17" t="n"/>
      <c r="E333" s="9" t="n"/>
      <c r="F333" s="9" t="n"/>
      <c r="G333" s="18" t="n"/>
    </row>
    <row r="334">
      <c r="A334" s="19" t="n"/>
      <c r="B334" s="17" t="n"/>
      <c r="C334" s="23">
        <f>IF(B334="","",IFERROR(INDEX(工事一覧!$B$5:$B$34,MATCH(B334,工事一覧!$A$5:$A$34,0)),"（未登録の工事番号）"))</f>
        <v/>
      </c>
      <c r="D334" s="17" t="n"/>
      <c r="E334" s="9" t="n"/>
      <c r="F334" s="9" t="n"/>
      <c r="G334" s="18" t="n"/>
    </row>
    <row r="335">
      <c r="A335" s="19" t="n"/>
      <c r="B335" s="17" t="n"/>
      <c r="C335" s="23">
        <f>IF(B335="","",IFERROR(INDEX(工事一覧!$B$5:$B$34,MATCH(B335,工事一覧!$A$5:$A$34,0)),"（未登録の工事番号）"))</f>
        <v/>
      </c>
      <c r="D335" s="17" t="n"/>
      <c r="E335" s="9" t="n"/>
      <c r="F335" s="9" t="n"/>
      <c r="G335" s="18" t="n"/>
    </row>
    <row r="336">
      <c r="A336" s="19" t="n"/>
      <c r="B336" s="17" t="n"/>
      <c r="C336" s="23">
        <f>IF(B336="","",IFERROR(INDEX(工事一覧!$B$5:$B$34,MATCH(B336,工事一覧!$A$5:$A$34,0)),"（未登録の工事番号）"))</f>
        <v/>
      </c>
      <c r="D336" s="17" t="n"/>
      <c r="E336" s="9" t="n"/>
      <c r="F336" s="9" t="n"/>
      <c r="G336" s="18" t="n"/>
    </row>
    <row r="337">
      <c r="A337" s="19" t="n"/>
      <c r="B337" s="17" t="n"/>
      <c r="C337" s="23">
        <f>IF(B337="","",IFERROR(INDEX(工事一覧!$B$5:$B$34,MATCH(B337,工事一覧!$A$5:$A$34,0)),"（未登録の工事番号）"))</f>
        <v/>
      </c>
      <c r="D337" s="17" t="n"/>
      <c r="E337" s="9" t="n"/>
      <c r="F337" s="9" t="n"/>
      <c r="G337" s="18" t="n"/>
    </row>
    <row r="338">
      <c r="A338" s="19" t="n"/>
      <c r="B338" s="17" t="n"/>
      <c r="C338" s="23">
        <f>IF(B338="","",IFERROR(INDEX(工事一覧!$B$5:$B$34,MATCH(B338,工事一覧!$A$5:$A$34,0)),"（未登録の工事番号）"))</f>
        <v/>
      </c>
      <c r="D338" s="17" t="n"/>
      <c r="E338" s="9" t="n"/>
      <c r="F338" s="9" t="n"/>
      <c r="G338" s="18" t="n"/>
    </row>
    <row r="339">
      <c r="A339" s="19" t="n"/>
      <c r="B339" s="17" t="n"/>
      <c r="C339" s="23">
        <f>IF(B339="","",IFERROR(INDEX(工事一覧!$B$5:$B$34,MATCH(B339,工事一覧!$A$5:$A$34,0)),"（未登録の工事番号）"))</f>
        <v/>
      </c>
      <c r="D339" s="17" t="n"/>
      <c r="E339" s="9" t="n"/>
      <c r="F339" s="9" t="n"/>
      <c r="G339" s="18" t="n"/>
    </row>
    <row r="340">
      <c r="A340" s="19" t="n"/>
      <c r="B340" s="17" t="n"/>
      <c r="C340" s="23">
        <f>IF(B340="","",IFERROR(INDEX(工事一覧!$B$5:$B$34,MATCH(B340,工事一覧!$A$5:$A$34,0)),"（未登録の工事番号）"))</f>
        <v/>
      </c>
      <c r="D340" s="17" t="n"/>
      <c r="E340" s="9" t="n"/>
      <c r="F340" s="9" t="n"/>
      <c r="G340" s="18" t="n"/>
    </row>
    <row r="341">
      <c r="A341" s="19" t="n"/>
      <c r="B341" s="17" t="n"/>
      <c r="C341" s="23">
        <f>IF(B341="","",IFERROR(INDEX(工事一覧!$B$5:$B$34,MATCH(B341,工事一覧!$A$5:$A$34,0)),"（未登録の工事番号）"))</f>
        <v/>
      </c>
      <c r="D341" s="17" t="n"/>
      <c r="E341" s="9" t="n"/>
      <c r="F341" s="9" t="n"/>
      <c r="G341" s="18" t="n"/>
    </row>
    <row r="342">
      <c r="A342" s="19" t="n"/>
      <c r="B342" s="17" t="n"/>
      <c r="C342" s="23">
        <f>IF(B342="","",IFERROR(INDEX(工事一覧!$B$5:$B$34,MATCH(B342,工事一覧!$A$5:$A$34,0)),"（未登録の工事番号）"))</f>
        <v/>
      </c>
      <c r="D342" s="17" t="n"/>
      <c r="E342" s="9" t="n"/>
      <c r="F342" s="9" t="n"/>
      <c r="G342" s="18" t="n"/>
    </row>
    <row r="343">
      <c r="A343" s="19" t="n"/>
      <c r="B343" s="17" t="n"/>
      <c r="C343" s="23">
        <f>IF(B343="","",IFERROR(INDEX(工事一覧!$B$5:$B$34,MATCH(B343,工事一覧!$A$5:$A$34,0)),"（未登録の工事番号）"))</f>
        <v/>
      </c>
      <c r="D343" s="17" t="n"/>
      <c r="E343" s="9" t="n"/>
      <c r="F343" s="9" t="n"/>
      <c r="G343" s="18" t="n"/>
    </row>
    <row r="344">
      <c r="A344" s="19" t="n"/>
      <c r="B344" s="17" t="n"/>
      <c r="C344" s="23">
        <f>IF(B344="","",IFERROR(INDEX(工事一覧!$B$5:$B$34,MATCH(B344,工事一覧!$A$5:$A$34,0)),"（未登録の工事番号）"))</f>
        <v/>
      </c>
      <c r="D344" s="17" t="n"/>
      <c r="E344" s="9" t="n"/>
      <c r="F344" s="9" t="n"/>
      <c r="G344" s="18" t="n"/>
    </row>
    <row r="345">
      <c r="A345" s="19" t="n"/>
      <c r="B345" s="17" t="n"/>
      <c r="C345" s="23">
        <f>IF(B345="","",IFERROR(INDEX(工事一覧!$B$5:$B$34,MATCH(B345,工事一覧!$A$5:$A$34,0)),"（未登録の工事番号）"))</f>
        <v/>
      </c>
      <c r="D345" s="17" t="n"/>
      <c r="E345" s="9" t="n"/>
      <c r="F345" s="9" t="n"/>
      <c r="G345" s="18" t="n"/>
    </row>
    <row r="346">
      <c r="A346" s="19" t="n"/>
      <c r="B346" s="17" t="n"/>
      <c r="C346" s="23">
        <f>IF(B346="","",IFERROR(INDEX(工事一覧!$B$5:$B$34,MATCH(B346,工事一覧!$A$5:$A$34,0)),"（未登録の工事番号）"))</f>
        <v/>
      </c>
      <c r="D346" s="17" t="n"/>
      <c r="E346" s="9" t="n"/>
      <c r="F346" s="9" t="n"/>
      <c r="G346" s="18" t="n"/>
    </row>
    <row r="347">
      <c r="A347" s="19" t="n"/>
      <c r="B347" s="17" t="n"/>
      <c r="C347" s="23">
        <f>IF(B347="","",IFERROR(INDEX(工事一覧!$B$5:$B$34,MATCH(B347,工事一覧!$A$5:$A$34,0)),"（未登録の工事番号）"))</f>
        <v/>
      </c>
      <c r="D347" s="17" t="n"/>
      <c r="E347" s="9" t="n"/>
      <c r="F347" s="9" t="n"/>
      <c r="G347" s="18" t="n"/>
    </row>
    <row r="348">
      <c r="A348" s="19" t="n"/>
      <c r="B348" s="17" t="n"/>
      <c r="C348" s="23">
        <f>IF(B348="","",IFERROR(INDEX(工事一覧!$B$5:$B$34,MATCH(B348,工事一覧!$A$5:$A$34,0)),"（未登録の工事番号）"))</f>
        <v/>
      </c>
      <c r="D348" s="17" t="n"/>
      <c r="E348" s="9" t="n"/>
      <c r="F348" s="9" t="n"/>
      <c r="G348" s="18" t="n"/>
    </row>
    <row r="349">
      <c r="A349" s="19" t="n"/>
      <c r="B349" s="17" t="n"/>
      <c r="C349" s="23">
        <f>IF(B349="","",IFERROR(INDEX(工事一覧!$B$5:$B$34,MATCH(B349,工事一覧!$A$5:$A$34,0)),"（未登録の工事番号）"))</f>
        <v/>
      </c>
      <c r="D349" s="17" t="n"/>
      <c r="E349" s="9" t="n"/>
      <c r="F349" s="9" t="n"/>
      <c r="G349" s="18" t="n"/>
    </row>
    <row r="350">
      <c r="A350" s="19" t="n"/>
      <c r="B350" s="17" t="n"/>
      <c r="C350" s="23">
        <f>IF(B350="","",IFERROR(INDEX(工事一覧!$B$5:$B$34,MATCH(B350,工事一覧!$A$5:$A$34,0)),"（未登録の工事番号）"))</f>
        <v/>
      </c>
      <c r="D350" s="17" t="n"/>
      <c r="E350" s="9" t="n"/>
      <c r="F350" s="9" t="n"/>
      <c r="G350" s="18" t="n"/>
    </row>
    <row r="351">
      <c r="A351" s="19" t="n"/>
      <c r="B351" s="17" t="n"/>
      <c r="C351" s="23">
        <f>IF(B351="","",IFERROR(INDEX(工事一覧!$B$5:$B$34,MATCH(B351,工事一覧!$A$5:$A$34,0)),"（未登録の工事番号）"))</f>
        <v/>
      </c>
      <c r="D351" s="17" t="n"/>
      <c r="E351" s="9" t="n"/>
      <c r="F351" s="9" t="n"/>
      <c r="G351" s="18" t="n"/>
    </row>
    <row r="352">
      <c r="A352" s="19" t="n"/>
      <c r="B352" s="17" t="n"/>
      <c r="C352" s="23">
        <f>IF(B352="","",IFERROR(INDEX(工事一覧!$B$5:$B$34,MATCH(B352,工事一覧!$A$5:$A$34,0)),"（未登録の工事番号）"))</f>
        <v/>
      </c>
      <c r="D352" s="17" t="n"/>
      <c r="E352" s="9" t="n"/>
      <c r="F352" s="9" t="n"/>
      <c r="G352" s="18" t="n"/>
    </row>
    <row r="353">
      <c r="A353" s="19" t="n"/>
      <c r="B353" s="17" t="n"/>
      <c r="C353" s="23">
        <f>IF(B353="","",IFERROR(INDEX(工事一覧!$B$5:$B$34,MATCH(B353,工事一覧!$A$5:$A$34,0)),"（未登録の工事番号）"))</f>
        <v/>
      </c>
      <c r="D353" s="17" t="n"/>
      <c r="E353" s="9" t="n"/>
      <c r="F353" s="9" t="n"/>
      <c r="G353" s="18" t="n"/>
    </row>
    <row r="354">
      <c r="A354" s="19" t="n"/>
      <c r="B354" s="17" t="n"/>
      <c r="C354" s="23">
        <f>IF(B354="","",IFERROR(INDEX(工事一覧!$B$5:$B$34,MATCH(B354,工事一覧!$A$5:$A$34,0)),"（未登録の工事番号）"))</f>
        <v/>
      </c>
      <c r="D354" s="17" t="n"/>
      <c r="E354" s="9" t="n"/>
      <c r="F354" s="9" t="n"/>
      <c r="G354" s="18" t="n"/>
    </row>
    <row r="355">
      <c r="A355" s="19" t="n"/>
      <c r="B355" s="17" t="n"/>
      <c r="C355" s="23">
        <f>IF(B355="","",IFERROR(INDEX(工事一覧!$B$5:$B$34,MATCH(B355,工事一覧!$A$5:$A$34,0)),"（未登録の工事番号）"))</f>
        <v/>
      </c>
      <c r="D355" s="17" t="n"/>
      <c r="E355" s="9" t="n"/>
      <c r="F355" s="9" t="n"/>
      <c r="G355" s="18" t="n"/>
    </row>
    <row r="356">
      <c r="A356" s="19" t="n"/>
      <c r="B356" s="17" t="n"/>
      <c r="C356" s="23">
        <f>IF(B356="","",IFERROR(INDEX(工事一覧!$B$5:$B$34,MATCH(B356,工事一覧!$A$5:$A$34,0)),"（未登録の工事番号）"))</f>
        <v/>
      </c>
      <c r="D356" s="17" t="n"/>
      <c r="E356" s="9" t="n"/>
      <c r="F356" s="9" t="n"/>
      <c r="G356" s="18" t="n"/>
    </row>
    <row r="357">
      <c r="A357" s="19" t="n"/>
      <c r="B357" s="17" t="n"/>
      <c r="C357" s="23">
        <f>IF(B357="","",IFERROR(INDEX(工事一覧!$B$5:$B$34,MATCH(B357,工事一覧!$A$5:$A$34,0)),"（未登録の工事番号）"))</f>
        <v/>
      </c>
      <c r="D357" s="17" t="n"/>
      <c r="E357" s="9" t="n"/>
      <c r="F357" s="9" t="n"/>
      <c r="G357" s="18" t="n"/>
    </row>
    <row r="358">
      <c r="A358" s="19" t="n"/>
      <c r="B358" s="17" t="n"/>
      <c r="C358" s="23">
        <f>IF(B358="","",IFERROR(INDEX(工事一覧!$B$5:$B$34,MATCH(B358,工事一覧!$A$5:$A$34,0)),"（未登録の工事番号）"))</f>
        <v/>
      </c>
      <c r="D358" s="17" t="n"/>
      <c r="E358" s="9" t="n"/>
      <c r="F358" s="9" t="n"/>
      <c r="G358" s="18" t="n"/>
    </row>
    <row r="359">
      <c r="A359" s="19" t="n"/>
      <c r="B359" s="17" t="n"/>
      <c r="C359" s="23">
        <f>IF(B359="","",IFERROR(INDEX(工事一覧!$B$5:$B$34,MATCH(B359,工事一覧!$A$5:$A$34,0)),"（未登録の工事番号）"))</f>
        <v/>
      </c>
      <c r="D359" s="17" t="n"/>
      <c r="E359" s="9" t="n"/>
      <c r="F359" s="9" t="n"/>
      <c r="G359" s="18" t="n"/>
    </row>
    <row r="360">
      <c r="A360" s="19" t="n"/>
      <c r="B360" s="17" t="n"/>
      <c r="C360" s="23">
        <f>IF(B360="","",IFERROR(INDEX(工事一覧!$B$5:$B$34,MATCH(B360,工事一覧!$A$5:$A$34,0)),"（未登録の工事番号）"))</f>
        <v/>
      </c>
      <c r="D360" s="17" t="n"/>
      <c r="E360" s="9" t="n"/>
      <c r="F360" s="9" t="n"/>
      <c r="G360" s="18" t="n"/>
    </row>
    <row r="361">
      <c r="A361" s="19" t="n"/>
      <c r="B361" s="17" t="n"/>
      <c r="C361" s="23">
        <f>IF(B361="","",IFERROR(INDEX(工事一覧!$B$5:$B$34,MATCH(B361,工事一覧!$A$5:$A$34,0)),"（未登録の工事番号）"))</f>
        <v/>
      </c>
      <c r="D361" s="17" t="n"/>
      <c r="E361" s="9" t="n"/>
      <c r="F361" s="9" t="n"/>
      <c r="G361" s="18" t="n"/>
    </row>
    <row r="362">
      <c r="A362" s="19" t="n"/>
      <c r="B362" s="17" t="n"/>
      <c r="C362" s="23">
        <f>IF(B362="","",IFERROR(INDEX(工事一覧!$B$5:$B$34,MATCH(B362,工事一覧!$A$5:$A$34,0)),"（未登録の工事番号）"))</f>
        <v/>
      </c>
      <c r="D362" s="17" t="n"/>
      <c r="E362" s="9" t="n"/>
      <c r="F362" s="9" t="n"/>
      <c r="G362" s="18" t="n"/>
    </row>
    <row r="363">
      <c r="A363" s="19" t="n"/>
      <c r="B363" s="17" t="n"/>
      <c r="C363" s="23">
        <f>IF(B363="","",IFERROR(INDEX(工事一覧!$B$5:$B$34,MATCH(B363,工事一覧!$A$5:$A$34,0)),"（未登録の工事番号）"))</f>
        <v/>
      </c>
      <c r="D363" s="17" t="n"/>
      <c r="E363" s="9" t="n"/>
      <c r="F363" s="9" t="n"/>
      <c r="G363" s="18" t="n"/>
    </row>
    <row r="364">
      <c r="A364" s="19" t="n"/>
      <c r="B364" s="17" t="n"/>
      <c r="C364" s="23">
        <f>IF(B364="","",IFERROR(INDEX(工事一覧!$B$5:$B$34,MATCH(B364,工事一覧!$A$5:$A$34,0)),"（未登録の工事番号）"))</f>
        <v/>
      </c>
      <c r="D364" s="17" t="n"/>
      <c r="E364" s="9" t="n"/>
      <c r="F364" s="9" t="n"/>
      <c r="G364" s="18" t="n"/>
    </row>
    <row r="365">
      <c r="A365" s="19" t="n"/>
      <c r="B365" s="17" t="n"/>
      <c r="C365" s="23">
        <f>IF(B365="","",IFERROR(INDEX(工事一覧!$B$5:$B$34,MATCH(B365,工事一覧!$A$5:$A$34,0)),"（未登録の工事番号）"))</f>
        <v/>
      </c>
      <c r="D365" s="17" t="n"/>
      <c r="E365" s="9" t="n"/>
      <c r="F365" s="9" t="n"/>
      <c r="G365" s="18" t="n"/>
    </row>
    <row r="366">
      <c r="A366" s="19" t="n"/>
      <c r="B366" s="17" t="n"/>
      <c r="C366" s="23">
        <f>IF(B366="","",IFERROR(INDEX(工事一覧!$B$5:$B$34,MATCH(B366,工事一覧!$A$5:$A$34,0)),"（未登録の工事番号）"))</f>
        <v/>
      </c>
      <c r="D366" s="17" t="n"/>
      <c r="E366" s="9" t="n"/>
      <c r="F366" s="9" t="n"/>
      <c r="G366" s="18" t="n"/>
    </row>
    <row r="367">
      <c r="A367" s="19" t="n"/>
      <c r="B367" s="17" t="n"/>
      <c r="C367" s="23">
        <f>IF(B367="","",IFERROR(INDEX(工事一覧!$B$5:$B$34,MATCH(B367,工事一覧!$A$5:$A$34,0)),"（未登録の工事番号）"))</f>
        <v/>
      </c>
      <c r="D367" s="17" t="n"/>
      <c r="E367" s="9" t="n"/>
      <c r="F367" s="9" t="n"/>
      <c r="G367" s="18" t="n"/>
    </row>
    <row r="368">
      <c r="A368" s="19" t="n"/>
      <c r="B368" s="17" t="n"/>
      <c r="C368" s="23">
        <f>IF(B368="","",IFERROR(INDEX(工事一覧!$B$5:$B$34,MATCH(B368,工事一覧!$A$5:$A$34,0)),"（未登録の工事番号）"))</f>
        <v/>
      </c>
      <c r="D368" s="17" t="n"/>
      <c r="E368" s="9" t="n"/>
      <c r="F368" s="9" t="n"/>
      <c r="G368" s="18" t="n"/>
    </row>
    <row r="369">
      <c r="A369" s="19" t="n"/>
      <c r="B369" s="17" t="n"/>
      <c r="C369" s="23">
        <f>IF(B369="","",IFERROR(INDEX(工事一覧!$B$5:$B$34,MATCH(B369,工事一覧!$A$5:$A$34,0)),"（未登録の工事番号）"))</f>
        <v/>
      </c>
      <c r="D369" s="17" t="n"/>
      <c r="E369" s="9" t="n"/>
      <c r="F369" s="9" t="n"/>
      <c r="G369" s="18" t="n"/>
    </row>
    <row r="370">
      <c r="A370" s="19" t="n"/>
      <c r="B370" s="17" t="n"/>
      <c r="C370" s="23">
        <f>IF(B370="","",IFERROR(INDEX(工事一覧!$B$5:$B$34,MATCH(B370,工事一覧!$A$5:$A$34,0)),"（未登録の工事番号）"))</f>
        <v/>
      </c>
      <c r="D370" s="17" t="n"/>
      <c r="E370" s="9" t="n"/>
      <c r="F370" s="9" t="n"/>
      <c r="G370" s="18" t="n"/>
    </row>
    <row r="371">
      <c r="A371" s="19" t="n"/>
      <c r="B371" s="17" t="n"/>
      <c r="C371" s="23">
        <f>IF(B371="","",IFERROR(INDEX(工事一覧!$B$5:$B$34,MATCH(B371,工事一覧!$A$5:$A$34,0)),"（未登録の工事番号）"))</f>
        <v/>
      </c>
      <c r="D371" s="17" t="n"/>
      <c r="E371" s="9" t="n"/>
      <c r="F371" s="9" t="n"/>
      <c r="G371" s="18" t="n"/>
    </row>
    <row r="372">
      <c r="A372" s="19" t="n"/>
      <c r="B372" s="17" t="n"/>
      <c r="C372" s="23">
        <f>IF(B372="","",IFERROR(INDEX(工事一覧!$B$5:$B$34,MATCH(B372,工事一覧!$A$5:$A$34,0)),"（未登録の工事番号）"))</f>
        <v/>
      </c>
      <c r="D372" s="17" t="n"/>
      <c r="E372" s="9" t="n"/>
      <c r="F372" s="9" t="n"/>
      <c r="G372" s="18" t="n"/>
    </row>
    <row r="373">
      <c r="A373" s="19" t="n"/>
      <c r="B373" s="17" t="n"/>
      <c r="C373" s="23">
        <f>IF(B373="","",IFERROR(INDEX(工事一覧!$B$5:$B$34,MATCH(B373,工事一覧!$A$5:$A$34,0)),"（未登録の工事番号）"))</f>
        <v/>
      </c>
      <c r="D373" s="17" t="n"/>
      <c r="E373" s="9" t="n"/>
      <c r="F373" s="9" t="n"/>
      <c r="G373" s="18" t="n"/>
    </row>
    <row r="374">
      <c r="A374" s="19" t="n"/>
      <c r="B374" s="17" t="n"/>
      <c r="C374" s="23">
        <f>IF(B374="","",IFERROR(INDEX(工事一覧!$B$5:$B$34,MATCH(B374,工事一覧!$A$5:$A$34,0)),"（未登録の工事番号）"))</f>
        <v/>
      </c>
      <c r="D374" s="17" t="n"/>
      <c r="E374" s="9" t="n"/>
      <c r="F374" s="9" t="n"/>
      <c r="G374" s="18" t="n"/>
    </row>
    <row r="375">
      <c r="A375" s="19" t="n"/>
      <c r="B375" s="17" t="n"/>
      <c r="C375" s="23">
        <f>IF(B375="","",IFERROR(INDEX(工事一覧!$B$5:$B$34,MATCH(B375,工事一覧!$A$5:$A$34,0)),"（未登録の工事番号）"))</f>
        <v/>
      </c>
      <c r="D375" s="17" t="n"/>
      <c r="E375" s="9" t="n"/>
      <c r="F375" s="9" t="n"/>
      <c r="G375" s="18" t="n"/>
    </row>
    <row r="376">
      <c r="A376" s="19" t="n"/>
      <c r="B376" s="17" t="n"/>
      <c r="C376" s="23">
        <f>IF(B376="","",IFERROR(INDEX(工事一覧!$B$5:$B$34,MATCH(B376,工事一覧!$A$5:$A$34,0)),"（未登録の工事番号）"))</f>
        <v/>
      </c>
      <c r="D376" s="17" t="n"/>
      <c r="E376" s="9" t="n"/>
      <c r="F376" s="9" t="n"/>
      <c r="G376" s="18" t="n"/>
    </row>
    <row r="377">
      <c r="A377" s="19" t="n"/>
      <c r="B377" s="17" t="n"/>
      <c r="C377" s="23">
        <f>IF(B377="","",IFERROR(INDEX(工事一覧!$B$5:$B$34,MATCH(B377,工事一覧!$A$5:$A$34,0)),"（未登録の工事番号）"))</f>
        <v/>
      </c>
      <c r="D377" s="17" t="n"/>
      <c r="E377" s="9" t="n"/>
      <c r="F377" s="9" t="n"/>
      <c r="G377" s="18" t="n"/>
    </row>
    <row r="378">
      <c r="A378" s="19" t="n"/>
      <c r="B378" s="17" t="n"/>
      <c r="C378" s="23">
        <f>IF(B378="","",IFERROR(INDEX(工事一覧!$B$5:$B$34,MATCH(B378,工事一覧!$A$5:$A$34,0)),"（未登録の工事番号）"))</f>
        <v/>
      </c>
      <c r="D378" s="17" t="n"/>
      <c r="E378" s="9" t="n"/>
      <c r="F378" s="9" t="n"/>
      <c r="G378" s="18" t="n"/>
    </row>
    <row r="379">
      <c r="A379" s="19" t="n"/>
      <c r="B379" s="17" t="n"/>
      <c r="C379" s="23">
        <f>IF(B379="","",IFERROR(INDEX(工事一覧!$B$5:$B$34,MATCH(B379,工事一覧!$A$5:$A$34,0)),"（未登録の工事番号）"))</f>
        <v/>
      </c>
      <c r="D379" s="17" t="n"/>
      <c r="E379" s="9" t="n"/>
      <c r="F379" s="9" t="n"/>
      <c r="G379" s="18" t="n"/>
    </row>
    <row r="380">
      <c r="A380" s="19" t="n"/>
      <c r="B380" s="17" t="n"/>
      <c r="C380" s="23">
        <f>IF(B380="","",IFERROR(INDEX(工事一覧!$B$5:$B$34,MATCH(B380,工事一覧!$A$5:$A$34,0)),"（未登録の工事番号）"))</f>
        <v/>
      </c>
      <c r="D380" s="17" t="n"/>
      <c r="E380" s="9" t="n"/>
      <c r="F380" s="9" t="n"/>
      <c r="G380" s="18" t="n"/>
    </row>
    <row r="381">
      <c r="A381" s="19" t="n"/>
      <c r="B381" s="17" t="n"/>
      <c r="C381" s="23">
        <f>IF(B381="","",IFERROR(INDEX(工事一覧!$B$5:$B$34,MATCH(B381,工事一覧!$A$5:$A$34,0)),"（未登録の工事番号）"))</f>
        <v/>
      </c>
      <c r="D381" s="17" t="n"/>
      <c r="E381" s="9" t="n"/>
      <c r="F381" s="9" t="n"/>
      <c r="G381" s="18" t="n"/>
    </row>
    <row r="382">
      <c r="A382" s="19" t="n"/>
      <c r="B382" s="17" t="n"/>
      <c r="C382" s="23">
        <f>IF(B382="","",IFERROR(INDEX(工事一覧!$B$5:$B$34,MATCH(B382,工事一覧!$A$5:$A$34,0)),"（未登録の工事番号）"))</f>
        <v/>
      </c>
      <c r="D382" s="17" t="n"/>
      <c r="E382" s="9" t="n"/>
      <c r="F382" s="9" t="n"/>
      <c r="G382" s="18" t="n"/>
    </row>
    <row r="383">
      <c r="A383" s="19" t="n"/>
      <c r="B383" s="17" t="n"/>
      <c r="C383" s="23">
        <f>IF(B383="","",IFERROR(INDEX(工事一覧!$B$5:$B$34,MATCH(B383,工事一覧!$A$5:$A$34,0)),"（未登録の工事番号）"))</f>
        <v/>
      </c>
      <c r="D383" s="17" t="n"/>
      <c r="E383" s="9" t="n"/>
      <c r="F383" s="9" t="n"/>
      <c r="G383" s="18" t="n"/>
    </row>
    <row r="384">
      <c r="A384" s="19" t="n"/>
      <c r="B384" s="17" t="n"/>
      <c r="C384" s="23">
        <f>IF(B384="","",IFERROR(INDEX(工事一覧!$B$5:$B$34,MATCH(B384,工事一覧!$A$5:$A$34,0)),"（未登録の工事番号）"))</f>
        <v/>
      </c>
      <c r="D384" s="17" t="n"/>
      <c r="E384" s="9" t="n"/>
      <c r="F384" s="9" t="n"/>
      <c r="G384" s="18" t="n"/>
    </row>
    <row r="385">
      <c r="A385" s="19" t="n"/>
      <c r="B385" s="17" t="n"/>
      <c r="C385" s="23">
        <f>IF(B385="","",IFERROR(INDEX(工事一覧!$B$5:$B$34,MATCH(B385,工事一覧!$A$5:$A$34,0)),"（未登録の工事番号）"))</f>
        <v/>
      </c>
      <c r="D385" s="17" t="n"/>
      <c r="E385" s="9" t="n"/>
      <c r="F385" s="9" t="n"/>
      <c r="G385" s="18" t="n"/>
    </row>
    <row r="386">
      <c r="A386" s="19" t="n"/>
      <c r="B386" s="17" t="n"/>
      <c r="C386" s="23">
        <f>IF(B386="","",IFERROR(INDEX(工事一覧!$B$5:$B$34,MATCH(B386,工事一覧!$A$5:$A$34,0)),"（未登録の工事番号）"))</f>
        <v/>
      </c>
      <c r="D386" s="17" t="n"/>
      <c r="E386" s="9" t="n"/>
      <c r="F386" s="9" t="n"/>
      <c r="G386" s="18" t="n"/>
    </row>
    <row r="387">
      <c r="A387" s="19" t="n"/>
      <c r="B387" s="17" t="n"/>
      <c r="C387" s="23">
        <f>IF(B387="","",IFERROR(INDEX(工事一覧!$B$5:$B$34,MATCH(B387,工事一覧!$A$5:$A$34,0)),"（未登録の工事番号）"))</f>
        <v/>
      </c>
      <c r="D387" s="17" t="n"/>
      <c r="E387" s="9" t="n"/>
      <c r="F387" s="9" t="n"/>
      <c r="G387" s="18" t="n"/>
    </row>
    <row r="388">
      <c r="A388" s="19" t="n"/>
      <c r="B388" s="17" t="n"/>
      <c r="C388" s="23">
        <f>IF(B388="","",IFERROR(INDEX(工事一覧!$B$5:$B$34,MATCH(B388,工事一覧!$A$5:$A$34,0)),"（未登録の工事番号）"))</f>
        <v/>
      </c>
      <c r="D388" s="17" t="n"/>
      <c r="E388" s="9" t="n"/>
      <c r="F388" s="9" t="n"/>
      <c r="G388" s="18" t="n"/>
    </row>
    <row r="389">
      <c r="A389" s="19" t="n"/>
      <c r="B389" s="17" t="n"/>
      <c r="C389" s="23">
        <f>IF(B389="","",IFERROR(INDEX(工事一覧!$B$5:$B$34,MATCH(B389,工事一覧!$A$5:$A$34,0)),"（未登録の工事番号）"))</f>
        <v/>
      </c>
      <c r="D389" s="17" t="n"/>
      <c r="E389" s="9" t="n"/>
      <c r="F389" s="9" t="n"/>
      <c r="G389" s="18" t="n"/>
    </row>
    <row r="390">
      <c r="A390" s="19" t="n"/>
      <c r="B390" s="17" t="n"/>
      <c r="C390" s="23">
        <f>IF(B390="","",IFERROR(INDEX(工事一覧!$B$5:$B$34,MATCH(B390,工事一覧!$A$5:$A$34,0)),"（未登録の工事番号）"))</f>
        <v/>
      </c>
      <c r="D390" s="17" t="n"/>
      <c r="E390" s="9" t="n"/>
      <c r="F390" s="9" t="n"/>
      <c r="G390" s="18" t="n"/>
    </row>
    <row r="391">
      <c r="A391" s="19" t="n"/>
      <c r="B391" s="17" t="n"/>
      <c r="C391" s="23">
        <f>IF(B391="","",IFERROR(INDEX(工事一覧!$B$5:$B$34,MATCH(B391,工事一覧!$A$5:$A$34,0)),"（未登録の工事番号）"))</f>
        <v/>
      </c>
      <c r="D391" s="17" t="n"/>
      <c r="E391" s="9" t="n"/>
      <c r="F391" s="9" t="n"/>
      <c r="G391" s="18" t="n"/>
    </row>
    <row r="392">
      <c r="A392" s="19" t="n"/>
      <c r="B392" s="17" t="n"/>
      <c r="C392" s="23">
        <f>IF(B392="","",IFERROR(INDEX(工事一覧!$B$5:$B$34,MATCH(B392,工事一覧!$A$5:$A$34,0)),"（未登録の工事番号）"))</f>
        <v/>
      </c>
      <c r="D392" s="17" t="n"/>
      <c r="E392" s="9" t="n"/>
      <c r="F392" s="9" t="n"/>
      <c r="G392" s="18" t="n"/>
    </row>
    <row r="393">
      <c r="A393" s="19" t="n"/>
      <c r="B393" s="17" t="n"/>
      <c r="C393" s="23">
        <f>IF(B393="","",IFERROR(INDEX(工事一覧!$B$5:$B$34,MATCH(B393,工事一覧!$A$5:$A$34,0)),"（未登録の工事番号）"))</f>
        <v/>
      </c>
      <c r="D393" s="17" t="n"/>
      <c r="E393" s="9" t="n"/>
      <c r="F393" s="9" t="n"/>
      <c r="G393" s="18" t="n"/>
    </row>
    <row r="394">
      <c r="A394" s="19" t="n"/>
      <c r="B394" s="17" t="n"/>
      <c r="C394" s="23">
        <f>IF(B394="","",IFERROR(INDEX(工事一覧!$B$5:$B$34,MATCH(B394,工事一覧!$A$5:$A$34,0)),"（未登録の工事番号）"))</f>
        <v/>
      </c>
      <c r="D394" s="17" t="n"/>
      <c r="E394" s="9" t="n"/>
      <c r="F394" s="9" t="n"/>
      <c r="G394" s="18" t="n"/>
    </row>
    <row r="395">
      <c r="A395" s="19" t="n"/>
      <c r="B395" s="17" t="n"/>
      <c r="C395" s="23">
        <f>IF(B395="","",IFERROR(INDEX(工事一覧!$B$5:$B$34,MATCH(B395,工事一覧!$A$5:$A$34,0)),"（未登録の工事番号）"))</f>
        <v/>
      </c>
      <c r="D395" s="17" t="n"/>
      <c r="E395" s="9" t="n"/>
      <c r="F395" s="9" t="n"/>
      <c r="G395" s="18" t="n"/>
    </row>
    <row r="396">
      <c r="A396" s="19" t="n"/>
      <c r="B396" s="17" t="n"/>
      <c r="C396" s="23">
        <f>IF(B396="","",IFERROR(INDEX(工事一覧!$B$5:$B$34,MATCH(B396,工事一覧!$A$5:$A$34,0)),"（未登録の工事番号）"))</f>
        <v/>
      </c>
      <c r="D396" s="17" t="n"/>
      <c r="E396" s="9" t="n"/>
      <c r="F396" s="9" t="n"/>
      <c r="G396" s="18" t="n"/>
    </row>
    <row r="397">
      <c r="A397" s="19" t="n"/>
      <c r="B397" s="17" t="n"/>
      <c r="C397" s="23">
        <f>IF(B397="","",IFERROR(INDEX(工事一覧!$B$5:$B$34,MATCH(B397,工事一覧!$A$5:$A$34,0)),"（未登録の工事番号）"))</f>
        <v/>
      </c>
      <c r="D397" s="17" t="n"/>
      <c r="E397" s="9" t="n"/>
      <c r="F397" s="9" t="n"/>
      <c r="G397" s="18" t="n"/>
    </row>
    <row r="398">
      <c r="A398" s="19" t="n"/>
      <c r="B398" s="17" t="n"/>
      <c r="C398" s="23">
        <f>IF(B398="","",IFERROR(INDEX(工事一覧!$B$5:$B$34,MATCH(B398,工事一覧!$A$5:$A$34,0)),"（未登録の工事番号）"))</f>
        <v/>
      </c>
      <c r="D398" s="17" t="n"/>
      <c r="E398" s="9" t="n"/>
      <c r="F398" s="9" t="n"/>
      <c r="G398" s="18" t="n"/>
    </row>
    <row r="399">
      <c r="A399" s="19" t="n"/>
      <c r="B399" s="17" t="n"/>
      <c r="C399" s="23">
        <f>IF(B399="","",IFERROR(INDEX(工事一覧!$B$5:$B$34,MATCH(B399,工事一覧!$A$5:$A$34,0)),"（未登録の工事番号）"))</f>
        <v/>
      </c>
      <c r="D399" s="17" t="n"/>
      <c r="E399" s="9" t="n"/>
      <c r="F399" s="9" t="n"/>
      <c r="G399" s="18" t="n"/>
    </row>
    <row r="400">
      <c r="A400" s="19" t="n"/>
      <c r="B400" s="17" t="n"/>
      <c r="C400" s="23">
        <f>IF(B400="","",IFERROR(INDEX(工事一覧!$B$5:$B$34,MATCH(B400,工事一覧!$A$5:$A$34,0)),"（未登録の工事番号）"))</f>
        <v/>
      </c>
      <c r="D400" s="17" t="n"/>
      <c r="E400" s="9" t="n"/>
      <c r="F400" s="9" t="n"/>
      <c r="G400" s="18" t="n"/>
    </row>
    <row r="401">
      <c r="A401" s="19" t="n"/>
      <c r="B401" s="17" t="n"/>
      <c r="C401" s="23">
        <f>IF(B401="","",IFERROR(INDEX(工事一覧!$B$5:$B$34,MATCH(B401,工事一覧!$A$5:$A$34,0)),"（未登録の工事番号）"))</f>
        <v/>
      </c>
      <c r="D401" s="17" t="n"/>
      <c r="E401" s="9" t="n"/>
      <c r="F401" s="9" t="n"/>
      <c r="G401" s="18" t="n"/>
    </row>
    <row r="402">
      <c r="A402" s="19" t="n"/>
      <c r="B402" s="17" t="n"/>
      <c r="C402" s="23">
        <f>IF(B402="","",IFERROR(INDEX(工事一覧!$B$5:$B$34,MATCH(B402,工事一覧!$A$5:$A$34,0)),"（未登録の工事番号）"))</f>
        <v/>
      </c>
      <c r="D402" s="17" t="n"/>
      <c r="E402" s="9" t="n"/>
      <c r="F402" s="9" t="n"/>
      <c r="G402" s="18" t="n"/>
    </row>
    <row r="403">
      <c r="A403" s="19" t="n"/>
      <c r="B403" s="17" t="n"/>
      <c r="C403" s="23">
        <f>IF(B403="","",IFERROR(INDEX(工事一覧!$B$5:$B$34,MATCH(B403,工事一覧!$A$5:$A$34,0)),"（未登録の工事番号）"))</f>
        <v/>
      </c>
      <c r="D403" s="17" t="n"/>
      <c r="E403" s="9" t="n"/>
      <c r="F403" s="9" t="n"/>
      <c r="G403" s="18" t="n"/>
    </row>
    <row r="404">
      <c r="A404" s="19" t="n"/>
      <c r="B404" s="17" t="n"/>
      <c r="C404" s="23">
        <f>IF(B404="","",IFERROR(INDEX(工事一覧!$B$5:$B$34,MATCH(B404,工事一覧!$A$5:$A$34,0)),"（未登録の工事番号）"))</f>
        <v/>
      </c>
      <c r="D404" s="17" t="n"/>
      <c r="E404" s="9" t="n"/>
      <c r="F404" s="9" t="n"/>
      <c r="G404" s="18" t="n"/>
    </row>
    <row r="405">
      <c r="A405" s="19" t="n"/>
      <c r="B405" s="17" t="n"/>
      <c r="C405" s="23">
        <f>IF(B405="","",IFERROR(INDEX(工事一覧!$B$5:$B$34,MATCH(B405,工事一覧!$A$5:$A$34,0)),"（未登録の工事番号）"))</f>
        <v/>
      </c>
      <c r="D405" s="17" t="n"/>
      <c r="E405" s="9" t="n"/>
      <c r="F405" s="9" t="n"/>
      <c r="G405" s="18" t="n"/>
    </row>
    <row r="406">
      <c r="A406" s="19" t="n"/>
      <c r="B406" s="17" t="n"/>
      <c r="C406" s="23">
        <f>IF(B406="","",IFERROR(INDEX(工事一覧!$B$5:$B$34,MATCH(B406,工事一覧!$A$5:$A$34,0)),"（未登録の工事番号）"))</f>
        <v/>
      </c>
      <c r="D406" s="17" t="n"/>
      <c r="E406" s="9" t="n"/>
      <c r="F406" s="9" t="n"/>
      <c r="G406" s="18" t="n"/>
    </row>
    <row r="407">
      <c r="A407" s="19" t="n"/>
      <c r="B407" s="17" t="n"/>
      <c r="C407" s="23">
        <f>IF(B407="","",IFERROR(INDEX(工事一覧!$B$5:$B$34,MATCH(B407,工事一覧!$A$5:$A$34,0)),"（未登録の工事番号）"))</f>
        <v/>
      </c>
      <c r="D407" s="17" t="n"/>
      <c r="E407" s="9" t="n"/>
      <c r="F407" s="9" t="n"/>
      <c r="G407" s="18" t="n"/>
    </row>
    <row r="408">
      <c r="A408" s="19" t="n"/>
      <c r="B408" s="17" t="n"/>
      <c r="C408" s="23">
        <f>IF(B408="","",IFERROR(INDEX(工事一覧!$B$5:$B$34,MATCH(B408,工事一覧!$A$5:$A$34,0)),"（未登録の工事番号）"))</f>
        <v/>
      </c>
      <c r="D408" s="17" t="n"/>
      <c r="E408" s="9" t="n"/>
      <c r="F408" s="9" t="n"/>
      <c r="G408" s="18" t="n"/>
    </row>
    <row r="409">
      <c r="A409" s="19" t="n"/>
      <c r="B409" s="17" t="n"/>
      <c r="C409" s="23">
        <f>IF(B409="","",IFERROR(INDEX(工事一覧!$B$5:$B$34,MATCH(B409,工事一覧!$A$5:$A$34,0)),"（未登録の工事番号）"))</f>
        <v/>
      </c>
      <c r="D409" s="17" t="n"/>
      <c r="E409" s="9" t="n"/>
      <c r="F409" s="9" t="n"/>
      <c r="G409" s="18" t="n"/>
    </row>
    <row r="410">
      <c r="A410" s="19" t="n"/>
      <c r="B410" s="17" t="n"/>
      <c r="C410" s="23">
        <f>IF(B410="","",IFERROR(INDEX(工事一覧!$B$5:$B$34,MATCH(B410,工事一覧!$A$5:$A$34,0)),"（未登録の工事番号）"))</f>
        <v/>
      </c>
      <c r="D410" s="17" t="n"/>
      <c r="E410" s="9" t="n"/>
      <c r="F410" s="9" t="n"/>
      <c r="G410" s="18" t="n"/>
    </row>
    <row r="411">
      <c r="A411" s="19" t="n"/>
      <c r="B411" s="17" t="n"/>
      <c r="C411" s="23">
        <f>IF(B411="","",IFERROR(INDEX(工事一覧!$B$5:$B$34,MATCH(B411,工事一覧!$A$5:$A$34,0)),"（未登録の工事番号）"))</f>
        <v/>
      </c>
      <c r="D411" s="17" t="n"/>
      <c r="E411" s="9" t="n"/>
      <c r="F411" s="9" t="n"/>
      <c r="G411" s="18" t="n"/>
    </row>
    <row r="412">
      <c r="A412" s="19" t="n"/>
      <c r="B412" s="17" t="n"/>
      <c r="C412" s="23">
        <f>IF(B412="","",IFERROR(INDEX(工事一覧!$B$5:$B$34,MATCH(B412,工事一覧!$A$5:$A$34,0)),"（未登録の工事番号）"))</f>
        <v/>
      </c>
      <c r="D412" s="17" t="n"/>
      <c r="E412" s="9" t="n"/>
      <c r="F412" s="9" t="n"/>
      <c r="G412" s="18" t="n"/>
    </row>
    <row r="413">
      <c r="A413" s="19" t="n"/>
      <c r="B413" s="17" t="n"/>
      <c r="C413" s="23">
        <f>IF(B413="","",IFERROR(INDEX(工事一覧!$B$5:$B$34,MATCH(B413,工事一覧!$A$5:$A$34,0)),"（未登録の工事番号）"))</f>
        <v/>
      </c>
      <c r="D413" s="17" t="n"/>
      <c r="E413" s="9" t="n"/>
      <c r="F413" s="9" t="n"/>
      <c r="G413" s="18" t="n"/>
    </row>
    <row r="414">
      <c r="A414" s="19" t="n"/>
      <c r="B414" s="17" t="n"/>
      <c r="C414" s="23">
        <f>IF(B414="","",IFERROR(INDEX(工事一覧!$B$5:$B$34,MATCH(B414,工事一覧!$A$5:$A$34,0)),"（未登録の工事番号）"))</f>
        <v/>
      </c>
      <c r="D414" s="17" t="n"/>
      <c r="E414" s="9" t="n"/>
      <c r="F414" s="9" t="n"/>
      <c r="G414" s="18" t="n"/>
    </row>
    <row r="415">
      <c r="A415" s="19" t="n"/>
      <c r="B415" s="17" t="n"/>
      <c r="C415" s="23">
        <f>IF(B415="","",IFERROR(INDEX(工事一覧!$B$5:$B$34,MATCH(B415,工事一覧!$A$5:$A$34,0)),"（未登録の工事番号）"))</f>
        <v/>
      </c>
      <c r="D415" s="17" t="n"/>
      <c r="E415" s="9" t="n"/>
      <c r="F415" s="9" t="n"/>
      <c r="G415" s="18" t="n"/>
    </row>
    <row r="416">
      <c r="A416" s="19" t="n"/>
      <c r="B416" s="17" t="n"/>
      <c r="C416" s="23">
        <f>IF(B416="","",IFERROR(INDEX(工事一覧!$B$5:$B$34,MATCH(B416,工事一覧!$A$5:$A$34,0)),"（未登録の工事番号）"))</f>
        <v/>
      </c>
      <c r="D416" s="17" t="n"/>
      <c r="E416" s="9" t="n"/>
      <c r="F416" s="9" t="n"/>
      <c r="G416" s="18" t="n"/>
    </row>
    <row r="417">
      <c r="A417" s="19" t="n"/>
      <c r="B417" s="17" t="n"/>
      <c r="C417" s="23">
        <f>IF(B417="","",IFERROR(INDEX(工事一覧!$B$5:$B$34,MATCH(B417,工事一覧!$A$5:$A$34,0)),"（未登録の工事番号）"))</f>
        <v/>
      </c>
      <c r="D417" s="17" t="n"/>
      <c r="E417" s="9" t="n"/>
      <c r="F417" s="9" t="n"/>
      <c r="G417" s="18" t="n"/>
    </row>
    <row r="418">
      <c r="A418" s="19" t="n"/>
      <c r="B418" s="17" t="n"/>
      <c r="C418" s="23">
        <f>IF(B418="","",IFERROR(INDEX(工事一覧!$B$5:$B$34,MATCH(B418,工事一覧!$A$5:$A$34,0)),"（未登録の工事番号）"))</f>
        <v/>
      </c>
      <c r="D418" s="17" t="n"/>
      <c r="E418" s="9" t="n"/>
      <c r="F418" s="9" t="n"/>
      <c r="G418" s="18" t="n"/>
    </row>
    <row r="419">
      <c r="A419" s="19" t="n"/>
      <c r="B419" s="17" t="n"/>
      <c r="C419" s="23">
        <f>IF(B419="","",IFERROR(INDEX(工事一覧!$B$5:$B$34,MATCH(B419,工事一覧!$A$5:$A$34,0)),"（未登録の工事番号）"))</f>
        <v/>
      </c>
      <c r="D419" s="17" t="n"/>
      <c r="E419" s="9" t="n"/>
      <c r="F419" s="9" t="n"/>
      <c r="G419" s="18" t="n"/>
    </row>
    <row r="420">
      <c r="A420" s="19" t="n"/>
      <c r="B420" s="17" t="n"/>
      <c r="C420" s="23">
        <f>IF(B420="","",IFERROR(INDEX(工事一覧!$B$5:$B$34,MATCH(B420,工事一覧!$A$5:$A$34,0)),"（未登録の工事番号）"))</f>
        <v/>
      </c>
      <c r="D420" s="17" t="n"/>
      <c r="E420" s="9" t="n"/>
      <c r="F420" s="9" t="n"/>
      <c r="G420" s="18" t="n"/>
    </row>
    <row r="421">
      <c r="A421" s="19" t="n"/>
      <c r="B421" s="17" t="n"/>
      <c r="C421" s="23">
        <f>IF(B421="","",IFERROR(INDEX(工事一覧!$B$5:$B$34,MATCH(B421,工事一覧!$A$5:$A$34,0)),"（未登録の工事番号）"))</f>
        <v/>
      </c>
      <c r="D421" s="17" t="n"/>
      <c r="E421" s="9" t="n"/>
      <c r="F421" s="9" t="n"/>
      <c r="G421" s="18" t="n"/>
    </row>
    <row r="422">
      <c r="A422" s="19" t="n"/>
      <c r="B422" s="17" t="n"/>
      <c r="C422" s="23">
        <f>IF(B422="","",IFERROR(INDEX(工事一覧!$B$5:$B$34,MATCH(B422,工事一覧!$A$5:$A$34,0)),"（未登録の工事番号）"))</f>
        <v/>
      </c>
      <c r="D422" s="17" t="n"/>
      <c r="E422" s="9" t="n"/>
      <c r="F422" s="9" t="n"/>
      <c r="G422" s="18" t="n"/>
    </row>
    <row r="423">
      <c r="A423" s="19" t="n"/>
      <c r="B423" s="17" t="n"/>
      <c r="C423" s="23">
        <f>IF(B423="","",IFERROR(INDEX(工事一覧!$B$5:$B$34,MATCH(B423,工事一覧!$A$5:$A$34,0)),"（未登録の工事番号）"))</f>
        <v/>
      </c>
      <c r="D423" s="17" t="n"/>
      <c r="E423" s="9" t="n"/>
      <c r="F423" s="9" t="n"/>
      <c r="G423" s="18" t="n"/>
    </row>
    <row r="424">
      <c r="A424" s="19" t="n"/>
      <c r="B424" s="17" t="n"/>
      <c r="C424" s="23">
        <f>IF(B424="","",IFERROR(INDEX(工事一覧!$B$5:$B$34,MATCH(B424,工事一覧!$A$5:$A$34,0)),"（未登録の工事番号）"))</f>
        <v/>
      </c>
      <c r="D424" s="17" t="n"/>
      <c r="E424" s="9" t="n"/>
      <c r="F424" s="9" t="n"/>
      <c r="G424" s="18" t="n"/>
    </row>
    <row r="425">
      <c r="A425" s="19" t="n"/>
      <c r="B425" s="17" t="n"/>
      <c r="C425" s="23">
        <f>IF(B425="","",IFERROR(INDEX(工事一覧!$B$5:$B$34,MATCH(B425,工事一覧!$A$5:$A$34,0)),"（未登録の工事番号）"))</f>
        <v/>
      </c>
      <c r="D425" s="17" t="n"/>
      <c r="E425" s="9" t="n"/>
      <c r="F425" s="9" t="n"/>
      <c r="G425" s="18" t="n"/>
    </row>
    <row r="426">
      <c r="A426" s="19" t="n"/>
      <c r="B426" s="17" t="n"/>
      <c r="C426" s="23">
        <f>IF(B426="","",IFERROR(INDEX(工事一覧!$B$5:$B$34,MATCH(B426,工事一覧!$A$5:$A$34,0)),"（未登録の工事番号）"))</f>
        <v/>
      </c>
      <c r="D426" s="17" t="n"/>
      <c r="E426" s="9" t="n"/>
      <c r="F426" s="9" t="n"/>
      <c r="G426" s="18" t="n"/>
    </row>
    <row r="427">
      <c r="A427" s="19" t="n"/>
      <c r="B427" s="17" t="n"/>
      <c r="C427" s="23">
        <f>IF(B427="","",IFERROR(INDEX(工事一覧!$B$5:$B$34,MATCH(B427,工事一覧!$A$5:$A$34,0)),"（未登録の工事番号）"))</f>
        <v/>
      </c>
      <c r="D427" s="17" t="n"/>
      <c r="E427" s="9" t="n"/>
      <c r="F427" s="9" t="n"/>
      <c r="G427" s="18" t="n"/>
    </row>
    <row r="428">
      <c r="A428" s="19" t="n"/>
      <c r="B428" s="17" t="n"/>
      <c r="C428" s="23">
        <f>IF(B428="","",IFERROR(INDEX(工事一覧!$B$5:$B$34,MATCH(B428,工事一覧!$A$5:$A$34,0)),"（未登録の工事番号）"))</f>
        <v/>
      </c>
      <c r="D428" s="17" t="n"/>
      <c r="E428" s="9" t="n"/>
      <c r="F428" s="9" t="n"/>
      <c r="G428" s="18" t="n"/>
    </row>
    <row r="429">
      <c r="A429" s="19" t="n"/>
      <c r="B429" s="17" t="n"/>
      <c r="C429" s="23">
        <f>IF(B429="","",IFERROR(INDEX(工事一覧!$B$5:$B$34,MATCH(B429,工事一覧!$A$5:$A$34,0)),"（未登録の工事番号）"))</f>
        <v/>
      </c>
      <c r="D429" s="17" t="n"/>
      <c r="E429" s="9" t="n"/>
      <c r="F429" s="9" t="n"/>
      <c r="G429" s="18" t="n"/>
    </row>
    <row r="430">
      <c r="A430" s="19" t="n"/>
      <c r="B430" s="17" t="n"/>
      <c r="C430" s="23">
        <f>IF(B430="","",IFERROR(INDEX(工事一覧!$B$5:$B$34,MATCH(B430,工事一覧!$A$5:$A$34,0)),"（未登録の工事番号）"))</f>
        <v/>
      </c>
      <c r="D430" s="17" t="n"/>
      <c r="E430" s="9" t="n"/>
      <c r="F430" s="9" t="n"/>
      <c r="G430" s="18" t="n"/>
    </row>
    <row r="431">
      <c r="A431" s="19" t="n"/>
      <c r="B431" s="17" t="n"/>
      <c r="C431" s="23">
        <f>IF(B431="","",IFERROR(INDEX(工事一覧!$B$5:$B$34,MATCH(B431,工事一覧!$A$5:$A$34,0)),"（未登録の工事番号）"))</f>
        <v/>
      </c>
      <c r="D431" s="17" t="n"/>
      <c r="E431" s="9" t="n"/>
      <c r="F431" s="9" t="n"/>
      <c r="G431" s="18" t="n"/>
    </row>
    <row r="432">
      <c r="A432" s="19" t="n"/>
      <c r="B432" s="17" t="n"/>
      <c r="C432" s="23">
        <f>IF(B432="","",IFERROR(INDEX(工事一覧!$B$5:$B$34,MATCH(B432,工事一覧!$A$5:$A$34,0)),"（未登録の工事番号）"))</f>
        <v/>
      </c>
      <c r="D432" s="17" t="n"/>
      <c r="E432" s="9" t="n"/>
      <c r="F432" s="9" t="n"/>
      <c r="G432" s="18" t="n"/>
    </row>
    <row r="433">
      <c r="A433" s="19" t="n"/>
      <c r="B433" s="17" t="n"/>
      <c r="C433" s="23">
        <f>IF(B433="","",IFERROR(INDEX(工事一覧!$B$5:$B$34,MATCH(B433,工事一覧!$A$5:$A$34,0)),"（未登録の工事番号）"))</f>
        <v/>
      </c>
      <c r="D433" s="17" t="n"/>
      <c r="E433" s="9" t="n"/>
      <c r="F433" s="9" t="n"/>
      <c r="G433" s="18" t="n"/>
    </row>
    <row r="434">
      <c r="A434" s="19" t="n"/>
      <c r="B434" s="17" t="n"/>
      <c r="C434" s="23">
        <f>IF(B434="","",IFERROR(INDEX(工事一覧!$B$5:$B$34,MATCH(B434,工事一覧!$A$5:$A$34,0)),"（未登録の工事番号）"))</f>
        <v/>
      </c>
      <c r="D434" s="17" t="n"/>
      <c r="E434" s="9" t="n"/>
      <c r="F434" s="9" t="n"/>
      <c r="G434" s="18" t="n"/>
    </row>
    <row r="435">
      <c r="A435" s="19" t="n"/>
      <c r="B435" s="17" t="n"/>
      <c r="C435" s="23">
        <f>IF(B435="","",IFERROR(INDEX(工事一覧!$B$5:$B$34,MATCH(B435,工事一覧!$A$5:$A$34,0)),"（未登録の工事番号）"))</f>
        <v/>
      </c>
      <c r="D435" s="17" t="n"/>
      <c r="E435" s="9" t="n"/>
      <c r="F435" s="9" t="n"/>
      <c r="G435" s="18" t="n"/>
    </row>
    <row r="436">
      <c r="A436" s="19" t="n"/>
      <c r="B436" s="17" t="n"/>
      <c r="C436" s="23">
        <f>IF(B436="","",IFERROR(INDEX(工事一覧!$B$5:$B$34,MATCH(B436,工事一覧!$A$5:$A$34,0)),"（未登録の工事番号）"))</f>
        <v/>
      </c>
      <c r="D436" s="17" t="n"/>
      <c r="E436" s="9" t="n"/>
      <c r="F436" s="9" t="n"/>
      <c r="G436" s="18" t="n"/>
    </row>
    <row r="437">
      <c r="A437" s="19" t="n"/>
      <c r="B437" s="17" t="n"/>
      <c r="C437" s="23">
        <f>IF(B437="","",IFERROR(INDEX(工事一覧!$B$5:$B$34,MATCH(B437,工事一覧!$A$5:$A$34,0)),"（未登録の工事番号）"))</f>
        <v/>
      </c>
      <c r="D437" s="17" t="n"/>
      <c r="E437" s="9" t="n"/>
      <c r="F437" s="9" t="n"/>
      <c r="G437" s="18" t="n"/>
    </row>
    <row r="438">
      <c r="A438" s="19" t="n"/>
      <c r="B438" s="17" t="n"/>
      <c r="C438" s="23">
        <f>IF(B438="","",IFERROR(INDEX(工事一覧!$B$5:$B$34,MATCH(B438,工事一覧!$A$5:$A$34,0)),"（未登録の工事番号）"))</f>
        <v/>
      </c>
      <c r="D438" s="17" t="n"/>
      <c r="E438" s="9" t="n"/>
      <c r="F438" s="9" t="n"/>
      <c r="G438" s="18" t="n"/>
    </row>
    <row r="439">
      <c r="A439" s="19" t="n"/>
      <c r="B439" s="17" t="n"/>
      <c r="C439" s="23">
        <f>IF(B439="","",IFERROR(INDEX(工事一覧!$B$5:$B$34,MATCH(B439,工事一覧!$A$5:$A$34,0)),"（未登録の工事番号）"))</f>
        <v/>
      </c>
      <c r="D439" s="17" t="n"/>
      <c r="E439" s="9" t="n"/>
      <c r="F439" s="9" t="n"/>
      <c r="G439" s="18" t="n"/>
    </row>
    <row r="440">
      <c r="A440" s="19" t="n"/>
      <c r="B440" s="17" t="n"/>
      <c r="C440" s="23">
        <f>IF(B440="","",IFERROR(INDEX(工事一覧!$B$5:$B$34,MATCH(B440,工事一覧!$A$5:$A$34,0)),"（未登録の工事番号）"))</f>
        <v/>
      </c>
      <c r="D440" s="17" t="n"/>
      <c r="E440" s="9" t="n"/>
      <c r="F440" s="9" t="n"/>
      <c r="G440" s="18" t="n"/>
    </row>
    <row r="441">
      <c r="A441" s="19" t="n"/>
      <c r="B441" s="17" t="n"/>
      <c r="C441" s="23">
        <f>IF(B441="","",IFERROR(INDEX(工事一覧!$B$5:$B$34,MATCH(B441,工事一覧!$A$5:$A$34,0)),"（未登録の工事番号）"))</f>
        <v/>
      </c>
      <c r="D441" s="17" t="n"/>
      <c r="E441" s="9" t="n"/>
      <c r="F441" s="9" t="n"/>
      <c r="G441" s="18" t="n"/>
    </row>
    <row r="442">
      <c r="A442" s="19" t="n"/>
      <c r="B442" s="17" t="n"/>
      <c r="C442" s="23">
        <f>IF(B442="","",IFERROR(INDEX(工事一覧!$B$5:$B$34,MATCH(B442,工事一覧!$A$5:$A$34,0)),"（未登録の工事番号）"))</f>
        <v/>
      </c>
      <c r="D442" s="17" t="n"/>
      <c r="E442" s="9" t="n"/>
      <c r="F442" s="9" t="n"/>
      <c r="G442" s="18" t="n"/>
    </row>
    <row r="443">
      <c r="A443" s="19" t="n"/>
      <c r="B443" s="17" t="n"/>
      <c r="C443" s="23">
        <f>IF(B443="","",IFERROR(INDEX(工事一覧!$B$5:$B$34,MATCH(B443,工事一覧!$A$5:$A$34,0)),"（未登録の工事番号）"))</f>
        <v/>
      </c>
      <c r="D443" s="17" t="n"/>
      <c r="E443" s="9" t="n"/>
      <c r="F443" s="9" t="n"/>
      <c r="G443" s="18" t="n"/>
    </row>
    <row r="444">
      <c r="A444" s="19" t="n"/>
      <c r="B444" s="17" t="n"/>
      <c r="C444" s="23">
        <f>IF(B444="","",IFERROR(INDEX(工事一覧!$B$5:$B$34,MATCH(B444,工事一覧!$A$5:$A$34,0)),"（未登録の工事番号）"))</f>
        <v/>
      </c>
      <c r="D444" s="17" t="n"/>
      <c r="E444" s="9" t="n"/>
      <c r="F444" s="9" t="n"/>
      <c r="G444" s="18" t="n"/>
    </row>
    <row r="445">
      <c r="A445" s="19" t="n"/>
      <c r="B445" s="17" t="n"/>
      <c r="C445" s="23">
        <f>IF(B445="","",IFERROR(INDEX(工事一覧!$B$5:$B$34,MATCH(B445,工事一覧!$A$5:$A$34,0)),"（未登録の工事番号）"))</f>
        <v/>
      </c>
      <c r="D445" s="17" t="n"/>
      <c r="E445" s="9" t="n"/>
      <c r="F445" s="9" t="n"/>
      <c r="G445" s="18" t="n"/>
    </row>
    <row r="446">
      <c r="A446" s="19" t="n"/>
      <c r="B446" s="17" t="n"/>
      <c r="C446" s="23">
        <f>IF(B446="","",IFERROR(INDEX(工事一覧!$B$5:$B$34,MATCH(B446,工事一覧!$A$5:$A$34,0)),"（未登録の工事番号）"))</f>
        <v/>
      </c>
      <c r="D446" s="17" t="n"/>
      <c r="E446" s="9" t="n"/>
      <c r="F446" s="9" t="n"/>
      <c r="G446" s="18" t="n"/>
    </row>
    <row r="447">
      <c r="A447" s="19" t="n"/>
      <c r="B447" s="17" t="n"/>
      <c r="C447" s="23">
        <f>IF(B447="","",IFERROR(INDEX(工事一覧!$B$5:$B$34,MATCH(B447,工事一覧!$A$5:$A$34,0)),"（未登録の工事番号）"))</f>
        <v/>
      </c>
      <c r="D447" s="17" t="n"/>
      <c r="E447" s="9" t="n"/>
      <c r="F447" s="9" t="n"/>
      <c r="G447" s="18" t="n"/>
    </row>
    <row r="448">
      <c r="A448" s="19" t="n"/>
      <c r="B448" s="17" t="n"/>
      <c r="C448" s="23">
        <f>IF(B448="","",IFERROR(INDEX(工事一覧!$B$5:$B$34,MATCH(B448,工事一覧!$A$5:$A$34,0)),"（未登録の工事番号）"))</f>
        <v/>
      </c>
      <c r="D448" s="17" t="n"/>
      <c r="E448" s="9" t="n"/>
      <c r="F448" s="9" t="n"/>
      <c r="G448" s="18" t="n"/>
    </row>
    <row r="449">
      <c r="A449" s="19" t="n"/>
      <c r="B449" s="17" t="n"/>
      <c r="C449" s="23">
        <f>IF(B449="","",IFERROR(INDEX(工事一覧!$B$5:$B$34,MATCH(B449,工事一覧!$A$5:$A$34,0)),"（未登録の工事番号）"))</f>
        <v/>
      </c>
      <c r="D449" s="17" t="n"/>
      <c r="E449" s="9" t="n"/>
      <c r="F449" s="9" t="n"/>
      <c r="G449" s="18" t="n"/>
    </row>
    <row r="450">
      <c r="A450" s="19" t="n"/>
      <c r="B450" s="17" t="n"/>
      <c r="C450" s="23">
        <f>IF(B450="","",IFERROR(INDEX(工事一覧!$B$5:$B$34,MATCH(B450,工事一覧!$A$5:$A$34,0)),"（未登録の工事番号）"))</f>
        <v/>
      </c>
      <c r="D450" s="17" t="n"/>
      <c r="E450" s="9" t="n"/>
      <c r="F450" s="9" t="n"/>
      <c r="G450" s="18" t="n"/>
    </row>
    <row r="451">
      <c r="A451" s="19" t="n"/>
      <c r="B451" s="17" t="n"/>
      <c r="C451" s="23">
        <f>IF(B451="","",IFERROR(INDEX(工事一覧!$B$5:$B$34,MATCH(B451,工事一覧!$A$5:$A$34,0)),"（未登録の工事番号）"))</f>
        <v/>
      </c>
      <c r="D451" s="17" t="n"/>
      <c r="E451" s="9" t="n"/>
      <c r="F451" s="9" t="n"/>
      <c r="G451" s="18" t="n"/>
    </row>
    <row r="452">
      <c r="A452" s="19" t="n"/>
      <c r="B452" s="17" t="n"/>
      <c r="C452" s="23">
        <f>IF(B452="","",IFERROR(INDEX(工事一覧!$B$5:$B$34,MATCH(B452,工事一覧!$A$5:$A$34,0)),"（未登録の工事番号）"))</f>
        <v/>
      </c>
      <c r="D452" s="17" t="n"/>
      <c r="E452" s="9" t="n"/>
      <c r="F452" s="9" t="n"/>
      <c r="G452" s="18" t="n"/>
    </row>
    <row r="453">
      <c r="A453" s="19" t="n"/>
      <c r="B453" s="17" t="n"/>
      <c r="C453" s="23">
        <f>IF(B453="","",IFERROR(INDEX(工事一覧!$B$5:$B$34,MATCH(B453,工事一覧!$A$5:$A$34,0)),"（未登録の工事番号）"))</f>
        <v/>
      </c>
      <c r="D453" s="17" t="n"/>
      <c r="E453" s="9" t="n"/>
      <c r="F453" s="9" t="n"/>
      <c r="G453" s="18" t="n"/>
    </row>
    <row r="454">
      <c r="A454" s="19" t="n"/>
      <c r="B454" s="17" t="n"/>
      <c r="C454" s="23">
        <f>IF(B454="","",IFERROR(INDEX(工事一覧!$B$5:$B$34,MATCH(B454,工事一覧!$A$5:$A$34,0)),"（未登録の工事番号）"))</f>
        <v/>
      </c>
      <c r="D454" s="17" t="n"/>
      <c r="E454" s="9" t="n"/>
      <c r="F454" s="9" t="n"/>
      <c r="G454" s="18" t="n"/>
    </row>
    <row r="455">
      <c r="A455" s="19" t="n"/>
      <c r="B455" s="17" t="n"/>
      <c r="C455" s="23">
        <f>IF(B455="","",IFERROR(INDEX(工事一覧!$B$5:$B$34,MATCH(B455,工事一覧!$A$5:$A$34,0)),"（未登録の工事番号）"))</f>
        <v/>
      </c>
      <c r="D455" s="17" t="n"/>
      <c r="E455" s="9" t="n"/>
      <c r="F455" s="9" t="n"/>
      <c r="G455" s="18" t="n"/>
    </row>
    <row r="456">
      <c r="A456" s="19" t="n"/>
      <c r="B456" s="17" t="n"/>
      <c r="C456" s="23">
        <f>IF(B456="","",IFERROR(INDEX(工事一覧!$B$5:$B$34,MATCH(B456,工事一覧!$A$5:$A$34,0)),"（未登録の工事番号）"))</f>
        <v/>
      </c>
      <c r="D456" s="17" t="n"/>
      <c r="E456" s="9" t="n"/>
      <c r="F456" s="9" t="n"/>
      <c r="G456" s="18" t="n"/>
    </row>
    <row r="457">
      <c r="A457" s="19" t="n"/>
      <c r="B457" s="17" t="n"/>
      <c r="C457" s="23">
        <f>IF(B457="","",IFERROR(INDEX(工事一覧!$B$5:$B$34,MATCH(B457,工事一覧!$A$5:$A$34,0)),"（未登録の工事番号）"))</f>
        <v/>
      </c>
      <c r="D457" s="17" t="n"/>
      <c r="E457" s="9" t="n"/>
      <c r="F457" s="9" t="n"/>
      <c r="G457" s="18" t="n"/>
    </row>
    <row r="458">
      <c r="A458" s="19" t="n"/>
      <c r="B458" s="17" t="n"/>
      <c r="C458" s="23">
        <f>IF(B458="","",IFERROR(INDEX(工事一覧!$B$5:$B$34,MATCH(B458,工事一覧!$A$5:$A$34,0)),"（未登録の工事番号）"))</f>
        <v/>
      </c>
      <c r="D458" s="17" t="n"/>
      <c r="E458" s="9" t="n"/>
      <c r="F458" s="9" t="n"/>
      <c r="G458" s="18" t="n"/>
    </row>
    <row r="459">
      <c r="A459" s="19" t="n"/>
      <c r="B459" s="17" t="n"/>
      <c r="C459" s="23">
        <f>IF(B459="","",IFERROR(INDEX(工事一覧!$B$5:$B$34,MATCH(B459,工事一覧!$A$5:$A$34,0)),"（未登録の工事番号）"))</f>
        <v/>
      </c>
      <c r="D459" s="17" t="n"/>
      <c r="E459" s="9" t="n"/>
      <c r="F459" s="9" t="n"/>
      <c r="G459" s="18" t="n"/>
    </row>
    <row r="460">
      <c r="A460" s="19" t="n"/>
      <c r="B460" s="17" t="n"/>
      <c r="C460" s="23">
        <f>IF(B460="","",IFERROR(INDEX(工事一覧!$B$5:$B$34,MATCH(B460,工事一覧!$A$5:$A$34,0)),"（未登録の工事番号）"))</f>
        <v/>
      </c>
      <c r="D460" s="17" t="n"/>
      <c r="E460" s="9" t="n"/>
      <c r="F460" s="9" t="n"/>
      <c r="G460" s="18" t="n"/>
    </row>
    <row r="461">
      <c r="A461" s="19" t="n"/>
      <c r="B461" s="17" t="n"/>
      <c r="C461" s="23">
        <f>IF(B461="","",IFERROR(INDEX(工事一覧!$B$5:$B$34,MATCH(B461,工事一覧!$A$5:$A$34,0)),"（未登録の工事番号）"))</f>
        <v/>
      </c>
      <c r="D461" s="17" t="n"/>
      <c r="E461" s="9" t="n"/>
      <c r="F461" s="9" t="n"/>
      <c r="G461" s="18" t="n"/>
    </row>
    <row r="462">
      <c r="A462" s="19" t="n"/>
      <c r="B462" s="17" t="n"/>
      <c r="C462" s="23">
        <f>IF(B462="","",IFERROR(INDEX(工事一覧!$B$5:$B$34,MATCH(B462,工事一覧!$A$5:$A$34,0)),"（未登録の工事番号）"))</f>
        <v/>
      </c>
      <c r="D462" s="17" t="n"/>
      <c r="E462" s="9" t="n"/>
      <c r="F462" s="9" t="n"/>
      <c r="G462" s="18" t="n"/>
    </row>
    <row r="463">
      <c r="A463" s="19" t="n"/>
      <c r="B463" s="17" t="n"/>
      <c r="C463" s="23">
        <f>IF(B463="","",IFERROR(INDEX(工事一覧!$B$5:$B$34,MATCH(B463,工事一覧!$A$5:$A$34,0)),"（未登録の工事番号）"))</f>
        <v/>
      </c>
      <c r="D463" s="17" t="n"/>
      <c r="E463" s="9" t="n"/>
      <c r="F463" s="9" t="n"/>
      <c r="G463" s="18" t="n"/>
    </row>
    <row r="464">
      <c r="A464" s="19" t="n"/>
      <c r="B464" s="17" t="n"/>
      <c r="C464" s="23">
        <f>IF(B464="","",IFERROR(INDEX(工事一覧!$B$5:$B$34,MATCH(B464,工事一覧!$A$5:$A$34,0)),"（未登録の工事番号）"))</f>
        <v/>
      </c>
      <c r="D464" s="17" t="n"/>
      <c r="E464" s="9" t="n"/>
      <c r="F464" s="9" t="n"/>
      <c r="G464" s="18" t="n"/>
    </row>
    <row r="465">
      <c r="A465" s="19" t="n"/>
      <c r="B465" s="17" t="n"/>
      <c r="C465" s="23">
        <f>IF(B465="","",IFERROR(INDEX(工事一覧!$B$5:$B$34,MATCH(B465,工事一覧!$A$5:$A$34,0)),"（未登録の工事番号）"))</f>
        <v/>
      </c>
      <c r="D465" s="17" t="n"/>
      <c r="E465" s="9" t="n"/>
      <c r="F465" s="9" t="n"/>
      <c r="G465" s="18" t="n"/>
    </row>
    <row r="466">
      <c r="A466" s="19" t="n"/>
      <c r="B466" s="17" t="n"/>
      <c r="C466" s="23">
        <f>IF(B466="","",IFERROR(INDEX(工事一覧!$B$5:$B$34,MATCH(B466,工事一覧!$A$5:$A$34,0)),"（未登録の工事番号）"))</f>
        <v/>
      </c>
      <c r="D466" s="17" t="n"/>
      <c r="E466" s="9" t="n"/>
      <c r="F466" s="9" t="n"/>
      <c r="G466" s="18" t="n"/>
    </row>
    <row r="467">
      <c r="A467" s="19" t="n"/>
      <c r="B467" s="17" t="n"/>
      <c r="C467" s="23">
        <f>IF(B467="","",IFERROR(INDEX(工事一覧!$B$5:$B$34,MATCH(B467,工事一覧!$A$5:$A$34,0)),"（未登録の工事番号）"))</f>
        <v/>
      </c>
      <c r="D467" s="17" t="n"/>
      <c r="E467" s="9" t="n"/>
      <c r="F467" s="9" t="n"/>
      <c r="G467" s="18" t="n"/>
    </row>
    <row r="468">
      <c r="A468" s="19" t="n"/>
      <c r="B468" s="17" t="n"/>
      <c r="C468" s="23">
        <f>IF(B468="","",IFERROR(INDEX(工事一覧!$B$5:$B$34,MATCH(B468,工事一覧!$A$5:$A$34,0)),"（未登録の工事番号）"))</f>
        <v/>
      </c>
      <c r="D468" s="17" t="n"/>
      <c r="E468" s="9" t="n"/>
      <c r="F468" s="9" t="n"/>
      <c r="G468" s="18" t="n"/>
    </row>
    <row r="469">
      <c r="A469" s="19" t="n"/>
      <c r="B469" s="17" t="n"/>
      <c r="C469" s="23">
        <f>IF(B469="","",IFERROR(INDEX(工事一覧!$B$5:$B$34,MATCH(B469,工事一覧!$A$5:$A$34,0)),"（未登録の工事番号）"))</f>
        <v/>
      </c>
      <c r="D469" s="17" t="n"/>
      <c r="E469" s="9" t="n"/>
      <c r="F469" s="9" t="n"/>
      <c r="G469" s="18" t="n"/>
    </row>
    <row r="470">
      <c r="A470" s="19" t="n"/>
      <c r="B470" s="17" t="n"/>
      <c r="C470" s="23">
        <f>IF(B470="","",IFERROR(INDEX(工事一覧!$B$5:$B$34,MATCH(B470,工事一覧!$A$5:$A$34,0)),"（未登録の工事番号）"))</f>
        <v/>
      </c>
      <c r="D470" s="17" t="n"/>
      <c r="E470" s="9" t="n"/>
      <c r="F470" s="9" t="n"/>
      <c r="G470" s="18" t="n"/>
    </row>
    <row r="471">
      <c r="A471" s="19" t="n"/>
      <c r="B471" s="17" t="n"/>
      <c r="C471" s="23">
        <f>IF(B471="","",IFERROR(INDEX(工事一覧!$B$5:$B$34,MATCH(B471,工事一覧!$A$5:$A$34,0)),"（未登録の工事番号）"))</f>
        <v/>
      </c>
      <c r="D471" s="17" t="n"/>
      <c r="E471" s="9" t="n"/>
      <c r="F471" s="9" t="n"/>
      <c r="G471" s="18" t="n"/>
    </row>
    <row r="472">
      <c r="A472" s="19" t="n"/>
      <c r="B472" s="17" t="n"/>
      <c r="C472" s="23">
        <f>IF(B472="","",IFERROR(INDEX(工事一覧!$B$5:$B$34,MATCH(B472,工事一覧!$A$5:$A$34,0)),"（未登録の工事番号）"))</f>
        <v/>
      </c>
      <c r="D472" s="17" t="n"/>
      <c r="E472" s="9" t="n"/>
      <c r="F472" s="9" t="n"/>
      <c r="G472" s="18" t="n"/>
    </row>
    <row r="473">
      <c r="A473" s="19" t="n"/>
      <c r="B473" s="17" t="n"/>
      <c r="C473" s="23">
        <f>IF(B473="","",IFERROR(INDEX(工事一覧!$B$5:$B$34,MATCH(B473,工事一覧!$A$5:$A$34,0)),"（未登録の工事番号）"))</f>
        <v/>
      </c>
      <c r="D473" s="17" t="n"/>
      <c r="E473" s="9" t="n"/>
      <c r="F473" s="9" t="n"/>
      <c r="G473" s="18" t="n"/>
    </row>
    <row r="474">
      <c r="A474" s="19" t="n"/>
      <c r="B474" s="17" t="n"/>
      <c r="C474" s="23">
        <f>IF(B474="","",IFERROR(INDEX(工事一覧!$B$5:$B$34,MATCH(B474,工事一覧!$A$5:$A$34,0)),"（未登録の工事番号）"))</f>
        <v/>
      </c>
      <c r="D474" s="17" t="n"/>
      <c r="E474" s="9" t="n"/>
      <c r="F474" s="9" t="n"/>
      <c r="G474" s="18" t="n"/>
    </row>
    <row r="475">
      <c r="A475" s="19" t="n"/>
      <c r="B475" s="17" t="n"/>
      <c r="C475" s="23">
        <f>IF(B475="","",IFERROR(INDEX(工事一覧!$B$5:$B$34,MATCH(B475,工事一覧!$A$5:$A$34,0)),"（未登録の工事番号）"))</f>
        <v/>
      </c>
      <c r="D475" s="17" t="n"/>
      <c r="E475" s="9" t="n"/>
      <c r="F475" s="9" t="n"/>
      <c r="G475" s="18" t="n"/>
    </row>
    <row r="476">
      <c r="A476" s="19" t="n"/>
      <c r="B476" s="17" t="n"/>
      <c r="C476" s="23">
        <f>IF(B476="","",IFERROR(INDEX(工事一覧!$B$5:$B$34,MATCH(B476,工事一覧!$A$5:$A$34,0)),"（未登録の工事番号）"))</f>
        <v/>
      </c>
      <c r="D476" s="17" t="n"/>
      <c r="E476" s="9" t="n"/>
      <c r="F476" s="9" t="n"/>
      <c r="G476" s="18" t="n"/>
    </row>
    <row r="477">
      <c r="A477" s="19" t="n"/>
      <c r="B477" s="17" t="n"/>
      <c r="C477" s="23">
        <f>IF(B477="","",IFERROR(INDEX(工事一覧!$B$5:$B$34,MATCH(B477,工事一覧!$A$5:$A$34,0)),"（未登録の工事番号）"))</f>
        <v/>
      </c>
      <c r="D477" s="17" t="n"/>
      <c r="E477" s="9" t="n"/>
      <c r="F477" s="9" t="n"/>
      <c r="G477" s="18" t="n"/>
    </row>
    <row r="478">
      <c r="A478" s="19" t="n"/>
      <c r="B478" s="17" t="n"/>
      <c r="C478" s="23">
        <f>IF(B478="","",IFERROR(INDEX(工事一覧!$B$5:$B$34,MATCH(B478,工事一覧!$A$5:$A$34,0)),"（未登録の工事番号）"))</f>
        <v/>
      </c>
      <c r="D478" s="17" t="n"/>
      <c r="E478" s="9" t="n"/>
      <c r="F478" s="9" t="n"/>
      <c r="G478" s="18" t="n"/>
    </row>
    <row r="479">
      <c r="A479" s="19" t="n"/>
      <c r="B479" s="17" t="n"/>
      <c r="C479" s="23">
        <f>IF(B479="","",IFERROR(INDEX(工事一覧!$B$5:$B$34,MATCH(B479,工事一覧!$A$5:$A$34,0)),"（未登録の工事番号）"))</f>
        <v/>
      </c>
      <c r="D479" s="17" t="n"/>
      <c r="E479" s="9" t="n"/>
      <c r="F479" s="9" t="n"/>
      <c r="G479" s="18" t="n"/>
    </row>
    <row r="480">
      <c r="A480" s="19" t="n"/>
      <c r="B480" s="17" t="n"/>
      <c r="C480" s="23">
        <f>IF(B480="","",IFERROR(INDEX(工事一覧!$B$5:$B$34,MATCH(B480,工事一覧!$A$5:$A$34,0)),"（未登録の工事番号）"))</f>
        <v/>
      </c>
      <c r="D480" s="17" t="n"/>
      <c r="E480" s="9" t="n"/>
      <c r="F480" s="9" t="n"/>
      <c r="G480" s="18" t="n"/>
    </row>
    <row r="481">
      <c r="A481" s="19" t="n"/>
      <c r="B481" s="17" t="n"/>
      <c r="C481" s="23">
        <f>IF(B481="","",IFERROR(INDEX(工事一覧!$B$5:$B$34,MATCH(B481,工事一覧!$A$5:$A$34,0)),"（未登録の工事番号）"))</f>
        <v/>
      </c>
      <c r="D481" s="17" t="n"/>
      <c r="E481" s="9" t="n"/>
      <c r="F481" s="9" t="n"/>
      <c r="G481" s="18" t="n"/>
    </row>
    <row r="482">
      <c r="A482" s="19" t="n"/>
      <c r="B482" s="17" t="n"/>
      <c r="C482" s="23">
        <f>IF(B482="","",IFERROR(INDEX(工事一覧!$B$5:$B$34,MATCH(B482,工事一覧!$A$5:$A$34,0)),"（未登録の工事番号）"))</f>
        <v/>
      </c>
      <c r="D482" s="17" t="n"/>
      <c r="E482" s="9" t="n"/>
      <c r="F482" s="9" t="n"/>
      <c r="G482" s="18" t="n"/>
    </row>
    <row r="483">
      <c r="A483" s="19" t="n"/>
      <c r="B483" s="17" t="n"/>
      <c r="C483" s="23">
        <f>IF(B483="","",IFERROR(INDEX(工事一覧!$B$5:$B$34,MATCH(B483,工事一覧!$A$5:$A$34,0)),"（未登録の工事番号）"))</f>
        <v/>
      </c>
      <c r="D483" s="17" t="n"/>
      <c r="E483" s="9" t="n"/>
      <c r="F483" s="9" t="n"/>
      <c r="G483" s="18" t="n"/>
    </row>
    <row r="484">
      <c r="A484" s="19" t="n"/>
      <c r="B484" s="17" t="n"/>
      <c r="C484" s="23">
        <f>IF(B484="","",IFERROR(INDEX(工事一覧!$B$5:$B$34,MATCH(B484,工事一覧!$A$5:$A$34,0)),"（未登録の工事番号）"))</f>
        <v/>
      </c>
      <c r="D484" s="17" t="n"/>
      <c r="E484" s="9" t="n"/>
      <c r="F484" s="9" t="n"/>
      <c r="G484" s="18" t="n"/>
    </row>
    <row r="485">
      <c r="A485" s="19" t="n"/>
      <c r="B485" s="17" t="n"/>
      <c r="C485" s="23">
        <f>IF(B485="","",IFERROR(INDEX(工事一覧!$B$5:$B$34,MATCH(B485,工事一覧!$A$5:$A$34,0)),"（未登録の工事番号）"))</f>
        <v/>
      </c>
      <c r="D485" s="17" t="n"/>
      <c r="E485" s="9" t="n"/>
      <c r="F485" s="9" t="n"/>
      <c r="G485" s="18" t="n"/>
    </row>
    <row r="486">
      <c r="A486" s="19" t="n"/>
      <c r="B486" s="17" t="n"/>
      <c r="C486" s="23">
        <f>IF(B486="","",IFERROR(INDEX(工事一覧!$B$5:$B$34,MATCH(B486,工事一覧!$A$5:$A$34,0)),"（未登録の工事番号）"))</f>
        <v/>
      </c>
      <c r="D486" s="17" t="n"/>
      <c r="E486" s="9" t="n"/>
      <c r="F486" s="9" t="n"/>
      <c r="G486" s="18" t="n"/>
    </row>
    <row r="487">
      <c r="A487" s="19" t="n"/>
      <c r="B487" s="17" t="n"/>
      <c r="C487" s="23">
        <f>IF(B487="","",IFERROR(INDEX(工事一覧!$B$5:$B$34,MATCH(B487,工事一覧!$A$5:$A$34,0)),"（未登録の工事番号）"))</f>
        <v/>
      </c>
      <c r="D487" s="17" t="n"/>
      <c r="E487" s="9" t="n"/>
      <c r="F487" s="9" t="n"/>
      <c r="G487" s="18" t="n"/>
    </row>
    <row r="488">
      <c r="A488" s="19" t="n"/>
      <c r="B488" s="17" t="n"/>
      <c r="C488" s="23">
        <f>IF(B488="","",IFERROR(INDEX(工事一覧!$B$5:$B$34,MATCH(B488,工事一覧!$A$5:$A$34,0)),"（未登録の工事番号）"))</f>
        <v/>
      </c>
      <c r="D488" s="17" t="n"/>
      <c r="E488" s="9" t="n"/>
      <c r="F488" s="9" t="n"/>
      <c r="G488" s="18" t="n"/>
    </row>
    <row r="489">
      <c r="A489" s="19" t="n"/>
      <c r="B489" s="17" t="n"/>
      <c r="C489" s="23">
        <f>IF(B489="","",IFERROR(INDEX(工事一覧!$B$5:$B$34,MATCH(B489,工事一覧!$A$5:$A$34,0)),"（未登録の工事番号）"))</f>
        <v/>
      </c>
      <c r="D489" s="17" t="n"/>
      <c r="E489" s="9" t="n"/>
      <c r="F489" s="9" t="n"/>
      <c r="G489" s="18" t="n"/>
    </row>
    <row r="490">
      <c r="A490" s="19" t="n"/>
      <c r="B490" s="17" t="n"/>
      <c r="C490" s="23">
        <f>IF(B490="","",IFERROR(INDEX(工事一覧!$B$5:$B$34,MATCH(B490,工事一覧!$A$5:$A$34,0)),"（未登録の工事番号）"))</f>
        <v/>
      </c>
      <c r="D490" s="17" t="n"/>
      <c r="E490" s="9" t="n"/>
      <c r="F490" s="9" t="n"/>
      <c r="G490" s="18" t="n"/>
    </row>
    <row r="491">
      <c r="A491" s="19" t="n"/>
      <c r="B491" s="17" t="n"/>
      <c r="C491" s="23">
        <f>IF(B491="","",IFERROR(INDEX(工事一覧!$B$5:$B$34,MATCH(B491,工事一覧!$A$5:$A$34,0)),"（未登録の工事番号）"))</f>
        <v/>
      </c>
      <c r="D491" s="17" t="n"/>
      <c r="E491" s="9" t="n"/>
      <c r="F491" s="9" t="n"/>
      <c r="G491" s="18" t="n"/>
    </row>
    <row r="492">
      <c r="A492" s="19" t="n"/>
      <c r="B492" s="17" t="n"/>
      <c r="C492" s="23">
        <f>IF(B492="","",IFERROR(INDEX(工事一覧!$B$5:$B$34,MATCH(B492,工事一覧!$A$5:$A$34,0)),"（未登録の工事番号）"))</f>
        <v/>
      </c>
      <c r="D492" s="17" t="n"/>
      <c r="E492" s="9" t="n"/>
      <c r="F492" s="9" t="n"/>
      <c r="G492" s="18" t="n"/>
    </row>
    <row r="493">
      <c r="A493" s="19" t="n"/>
      <c r="B493" s="17" t="n"/>
      <c r="C493" s="23">
        <f>IF(B493="","",IFERROR(INDEX(工事一覧!$B$5:$B$34,MATCH(B493,工事一覧!$A$5:$A$34,0)),"（未登録の工事番号）"))</f>
        <v/>
      </c>
      <c r="D493" s="17" t="n"/>
      <c r="E493" s="9" t="n"/>
      <c r="F493" s="9" t="n"/>
      <c r="G493" s="18" t="n"/>
    </row>
    <row r="494">
      <c r="A494" s="19" t="n"/>
      <c r="B494" s="17" t="n"/>
      <c r="C494" s="23">
        <f>IF(B494="","",IFERROR(INDEX(工事一覧!$B$5:$B$34,MATCH(B494,工事一覧!$A$5:$A$34,0)),"（未登録の工事番号）"))</f>
        <v/>
      </c>
      <c r="D494" s="17" t="n"/>
      <c r="E494" s="9" t="n"/>
      <c r="F494" s="9" t="n"/>
      <c r="G494" s="18" t="n"/>
    </row>
    <row r="495">
      <c r="A495" s="19" t="n"/>
      <c r="B495" s="17" t="n"/>
      <c r="C495" s="23">
        <f>IF(B495="","",IFERROR(INDEX(工事一覧!$B$5:$B$34,MATCH(B495,工事一覧!$A$5:$A$34,0)),"（未登録の工事番号）"))</f>
        <v/>
      </c>
      <c r="D495" s="17" t="n"/>
      <c r="E495" s="9" t="n"/>
      <c r="F495" s="9" t="n"/>
      <c r="G495" s="18" t="n"/>
    </row>
    <row r="496">
      <c r="A496" s="19" t="n"/>
      <c r="B496" s="17" t="n"/>
      <c r="C496" s="23">
        <f>IF(B496="","",IFERROR(INDEX(工事一覧!$B$5:$B$34,MATCH(B496,工事一覧!$A$5:$A$34,0)),"（未登録の工事番号）"))</f>
        <v/>
      </c>
      <c r="D496" s="17" t="n"/>
      <c r="E496" s="9" t="n"/>
      <c r="F496" s="9" t="n"/>
      <c r="G496" s="18" t="n"/>
    </row>
    <row r="497">
      <c r="A497" s="19" t="n"/>
      <c r="B497" s="17" t="n"/>
      <c r="C497" s="23">
        <f>IF(B497="","",IFERROR(INDEX(工事一覧!$B$5:$B$34,MATCH(B497,工事一覧!$A$5:$A$34,0)),"（未登録の工事番号）"))</f>
        <v/>
      </c>
      <c r="D497" s="17" t="n"/>
      <c r="E497" s="9" t="n"/>
      <c r="F497" s="9" t="n"/>
      <c r="G497" s="18" t="n"/>
    </row>
    <row r="498">
      <c r="A498" s="19" t="n"/>
      <c r="B498" s="17" t="n"/>
      <c r="C498" s="23">
        <f>IF(B498="","",IFERROR(INDEX(工事一覧!$B$5:$B$34,MATCH(B498,工事一覧!$A$5:$A$34,0)),"（未登録の工事番号）"))</f>
        <v/>
      </c>
      <c r="D498" s="17" t="n"/>
      <c r="E498" s="9" t="n"/>
      <c r="F498" s="9" t="n"/>
      <c r="G498" s="18" t="n"/>
    </row>
    <row r="499">
      <c r="A499" s="19" t="n"/>
      <c r="B499" s="17" t="n"/>
      <c r="C499" s="23">
        <f>IF(B499="","",IFERROR(INDEX(工事一覧!$B$5:$B$34,MATCH(B499,工事一覧!$A$5:$A$34,0)),"（未登録の工事番号）"))</f>
        <v/>
      </c>
      <c r="D499" s="17" t="n"/>
      <c r="E499" s="9" t="n"/>
      <c r="F499" s="9" t="n"/>
      <c r="G499" s="18" t="n"/>
    </row>
    <row r="500">
      <c r="A500" s="19" t="n"/>
      <c r="B500" s="17" t="n"/>
      <c r="C500" s="23">
        <f>IF(B500="","",IFERROR(INDEX(工事一覧!$B$5:$B$34,MATCH(B500,工事一覧!$A$5:$A$34,0)),"（未登録の工事番号）"))</f>
        <v/>
      </c>
      <c r="D500" s="17" t="n"/>
      <c r="E500" s="9" t="n"/>
      <c r="F500" s="9" t="n"/>
      <c r="G500" s="18" t="n"/>
    </row>
    <row r="501">
      <c r="A501" s="19" t="n"/>
      <c r="B501" s="17" t="n"/>
      <c r="C501" s="23">
        <f>IF(B501="","",IFERROR(INDEX(工事一覧!$B$5:$B$34,MATCH(B501,工事一覧!$A$5:$A$34,0)),"（未登録の工事番号）"))</f>
        <v/>
      </c>
      <c r="D501" s="17" t="n"/>
      <c r="E501" s="9" t="n"/>
      <c r="F501" s="9" t="n"/>
      <c r="G501" s="18" t="n"/>
    </row>
    <row r="502">
      <c r="A502" s="19" t="n"/>
      <c r="B502" s="17" t="n"/>
      <c r="C502" s="23">
        <f>IF(B502="","",IFERROR(INDEX(工事一覧!$B$5:$B$34,MATCH(B502,工事一覧!$A$5:$A$34,0)),"（未登録の工事番号）"))</f>
        <v/>
      </c>
      <c r="D502" s="17" t="n"/>
      <c r="E502" s="9" t="n"/>
      <c r="F502" s="9" t="n"/>
      <c r="G502" s="18" t="n"/>
    </row>
    <row r="503">
      <c r="A503" s="19" t="n"/>
      <c r="B503" s="17" t="n"/>
      <c r="C503" s="23">
        <f>IF(B503="","",IFERROR(INDEX(工事一覧!$B$5:$B$34,MATCH(B503,工事一覧!$A$5:$A$34,0)),"（未登録の工事番号）"))</f>
        <v/>
      </c>
      <c r="D503" s="17" t="n"/>
      <c r="E503" s="9" t="n"/>
      <c r="F503" s="9" t="n"/>
      <c r="G503" s="18" t="n"/>
    </row>
    <row r="504">
      <c r="A504" s="19" t="n"/>
      <c r="B504" s="17" t="n"/>
      <c r="C504" s="23">
        <f>IF(B504="","",IFERROR(INDEX(工事一覧!$B$5:$B$34,MATCH(B504,工事一覧!$A$5:$A$34,0)),"（未登録の工事番号）"))</f>
        <v/>
      </c>
      <c r="D504" s="17" t="n"/>
      <c r="E504" s="9" t="n"/>
      <c r="F504" s="9" t="n"/>
      <c r="G504" s="18" t="n"/>
    </row>
    <row r="505">
      <c r="A505" s="19" t="n"/>
      <c r="B505" s="17" t="n"/>
      <c r="C505" s="23">
        <f>IF(B505="","",IFERROR(INDEX(工事一覧!$B$5:$B$34,MATCH(B505,工事一覧!$A$5:$A$34,0)),"（未登録の工事番号）"))</f>
        <v/>
      </c>
      <c r="D505" s="17" t="n"/>
      <c r="E505" s="9" t="n"/>
      <c r="F505" s="9" t="n"/>
      <c r="G505" s="18" t="n"/>
    </row>
    <row r="506">
      <c r="A506" s="19" t="n"/>
      <c r="B506" s="17" t="n"/>
      <c r="C506" s="23">
        <f>IF(B506="","",IFERROR(INDEX(工事一覧!$B$5:$B$34,MATCH(B506,工事一覧!$A$5:$A$34,0)),"（未登録の工事番号）"))</f>
        <v/>
      </c>
      <c r="D506" s="17" t="n"/>
      <c r="E506" s="9" t="n"/>
      <c r="F506" s="9" t="n"/>
      <c r="G506" s="18" t="n"/>
    </row>
    <row r="507">
      <c r="A507" s="19" t="n"/>
      <c r="B507" s="17" t="n"/>
      <c r="C507" s="23">
        <f>IF(B507="","",IFERROR(INDEX(工事一覧!$B$5:$B$34,MATCH(B507,工事一覧!$A$5:$A$34,0)),"（未登録の工事番号）"))</f>
        <v/>
      </c>
      <c r="D507" s="17" t="n"/>
      <c r="E507" s="9" t="n"/>
      <c r="F507" s="9" t="n"/>
      <c r="G507" s="18" t="n"/>
    </row>
    <row r="508">
      <c r="A508" s="19" t="n"/>
      <c r="B508" s="17" t="n"/>
      <c r="C508" s="23">
        <f>IF(B508="","",IFERROR(INDEX(工事一覧!$B$5:$B$34,MATCH(B508,工事一覧!$A$5:$A$34,0)),"（未登録の工事番号）"))</f>
        <v/>
      </c>
      <c r="D508" s="17" t="n"/>
      <c r="E508" s="9" t="n"/>
      <c r="F508" s="9" t="n"/>
      <c r="G508" s="18" t="n"/>
    </row>
    <row r="509">
      <c r="A509" s="19" t="n"/>
      <c r="B509" s="17" t="n"/>
      <c r="C509" s="23">
        <f>IF(B509="","",IFERROR(INDEX(工事一覧!$B$5:$B$34,MATCH(B509,工事一覧!$A$5:$A$34,0)),"（未登録の工事番号）"))</f>
        <v/>
      </c>
      <c r="D509" s="17" t="n"/>
      <c r="E509" s="9" t="n"/>
      <c r="F509" s="9" t="n"/>
      <c r="G509" s="18" t="n"/>
    </row>
    <row r="510">
      <c r="A510" s="19" t="n"/>
      <c r="B510" s="17" t="n"/>
      <c r="C510" s="23">
        <f>IF(B510="","",IFERROR(INDEX(工事一覧!$B$5:$B$34,MATCH(B510,工事一覧!$A$5:$A$34,0)),"（未登録の工事番号）"))</f>
        <v/>
      </c>
      <c r="D510" s="17" t="n"/>
      <c r="E510" s="9" t="n"/>
      <c r="F510" s="9" t="n"/>
      <c r="G510" s="18" t="n"/>
    </row>
    <row r="511">
      <c r="A511" s="19" t="n"/>
      <c r="B511" s="17" t="n"/>
      <c r="C511" s="23">
        <f>IF(B511="","",IFERROR(INDEX(工事一覧!$B$5:$B$34,MATCH(B511,工事一覧!$A$5:$A$34,0)),"（未登録の工事番号）"))</f>
        <v/>
      </c>
      <c r="D511" s="17" t="n"/>
      <c r="E511" s="9" t="n"/>
      <c r="F511" s="9" t="n"/>
      <c r="G511" s="18" t="n"/>
    </row>
    <row r="512">
      <c r="A512" s="19" t="n"/>
      <c r="B512" s="17" t="n"/>
      <c r="C512" s="23">
        <f>IF(B512="","",IFERROR(INDEX(工事一覧!$B$5:$B$34,MATCH(B512,工事一覧!$A$5:$A$34,0)),"（未登録の工事番号）"))</f>
        <v/>
      </c>
      <c r="D512" s="17" t="n"/>
      <c r="E512" s="9" t="n"/>
      <c r="F512" s="9" t="n"/>
      <c r="G512" s="18" t="n"/>
    </row>
    <row r="513">
      <c r="A513" s="19" t="n"/>
      <c r="B513" s="17" t="n"/>
      <c r="C513" s="23">
        <f>IF(B513="","",IFERROR(INDEX(工事一覧!$B$5:$B$34,MATCH(B513,工事一覧!$A$5:$A$34,0)),"（未登録の工事番号）"))</f>
        <v/>
      </c>
      <c r="D513" s="17" t="n"/>
      <c r="E513" s="9" t="n"/>
      <c r="F513" s="9" t="n"/>
      <c r="G513" s="18" t="n"/>
    </row>
    <row r="514">
      <c r="A514" s="19" t="n"/>
      <c r="B514" s="17" t="n"/>
      <c r="C514" s="23">
        <f>IF(B514="","",IFERROR(INDEX(工事一覧!$B$5:$B$34,MATCH(B514,工事一覧!$A$5:$A$34,0)),"（未登録の工事番号）"))</f>
        <v/>
      </c>
      <c r="D514" s="17" t="n"/>
      <c r="E514" s="9" t="n"/>
      <c r="F514" s="9" t="n"/>
      <c r="G514" s="18" t="n"/>
    </row>
    <row r="515">
      <c r="A515" s="19" t="n"/>
      <c r="B515" s="17" t="n"/>
      <c r="C515" s="23">
        <f>IF(B515="","",IFERROR(INDEX(工事一覧!$B$5:$B$34,MATCH(B515,工事一覧!$A$5:$A$34,0)),"（未登録の工事番号）"))</f>
        <v/>
      </c>
      <c r="D515" s="17" t="n"/>
      <c r="E515" s="9" t="n"/>
      <c r="F515" s="9" t="n"/>
      <c r="G515" s="18" t="n"/>
    </row>
    <row r="516">
      <c r="A516" s="19" t="n"/>
      <c r="B516" s="17" t="n"/>
      <c r="C516" s="23">
        <f>IF(B516="","",IFERROR(INDEX(工事一覧!$B$5:$B$34,MATCH(B516,工事一覧!$A$5:$A$34,0)),"（未登録の工事番号）"))</f>
        <v/>
      </c>
      <c r="D516" s="17" t="n"/>
      <c r="E516" s="9" t="n"/>
      <c r="F516" s="9" t="n"/>
      <c r="G516" s="18" t="n"/>
    </row>
    <row r="517">
      <c r="A517" s="19" t="n"/>
      <c r="B517" s="17" t="n"/>
      <c r="C517" s="23">
        <f>IF(B517="","",IFERROR(INDEX(工事一覧!$B$5:$B$34,MATCH(B517,工事一覧!$A$5:$A$34,0)),"（未登録の工事番号）"))</f>
        <v/>
      </c>
      <c r="D517" s="17" t="n"/>
      <c r="E517" s="9" t="n"/>
      <c r="F517" s="9" t="n"/>
      <c r="G517" s="18" t="n"/>
    </row>
    <row r="518">
      <c r="A518" s="19" t="n"/>
      <c r="B518" s="17" t="n"/>
      <c r="C518" s="23">
        <f>IF(B518="","",IFERROR(INDEX(工事一覧!$B$5:$B$34,MATCH(B518,工事一覧!$A$5:$A$34,0)),"（未登録の工事番号）"))</f>
        <v/>
      </c>
      <c r="D518" s="17" t="n"/>
      <c r="E518" s="9" t="n"/>
      <c r="F518" s="9" t="n"/>
      <c r="G518" s="18" t="n"/>
    </row>
    <row r="519">
      <c r="A519" s="19" t="n"/>
      <c r="B519" s="17" t="n"/>
      <c r="C519" s="23">
        <f>IF(B519="","",IFERROR(INDEX(工事一覧!$B$5:$B$34,MATCH(B519,工事一覧!$A$5:$A$34,0)),"（未登録の工事番号）"))</f>
        <v/>
      </c>
      <c r="D519" s="17" t="n"/>
      <c r="E519" s="9" t="n"/>
      <c r="F519" s="9" t="n"/>
      <c r="G519" s="18" t="n"/>
    </row>
    <row r="520">
      <c r="A520" s="19" t="n"/>
      <c r="B520" s="17" t="n"/>
      <c r="C520" s="23">
        <f>IF(B520="","",IFERROR(INDEX(工事一覧!$B$5:$B$34,MATCH(B520,工事一覧!$A$5:$A$34,0)),"（未登録の工事番号）"))</f>
        <v/>
      </c>
      <c r="D520" s="17" t="n"/>
      <c r="E520" s="9" t="n"/>
      <c r="F520" s="9" t="n"/>
      <c r="G520" s="18" t="n"/>
    </row>
    <row r="521">
      <c r="A521" s="19" t="n"/>
      <c r="B521" s="17" t="n"/>
      <c r="C521" s="23">
        <f>IF(B521="","",IFERROR(INDEX(工事一覧!$B$5:$B$34,MATCH(B521,工事一覧!$A$5:$A$34,0)),"（未登録の工事番号）"))</f>
        <v/>
      </c>
      <c r="D521" s="17" t="n"/>
      <c r="E521" s="9" t="n"/>
      <c r="F521" s="9" t="n"/>
      <c r="G521" s="18" t="n"/>
    </row>
    <row r="522">
      <c r="A522" s="19" t="n"/>
      <c r="B522" s="17" t="n"/>
      <c r="C522" s="23">
        <f>IF(B522="","",IFERROR(INDEX(工事一覧!$B$5:$B$34,MATCH(B522,工事一覧!$A$5:$A$34,0)),"（未登録の工事番号）"))</f>
        <v/>
      </c>
      <c r="D522" s="17" t="n"/>
      <c r="E522" s="9" t="n"/>
      <c r="F522" s="9" t="n"/>
      <c r="G522" s="18" t="n"/>
    </row>
    <row r="523">
      <c r="A523" s="19" t="n"/>
      <c r="B523" s="17" t="n"/>
      <c r="C523" s="23">
        <f>IF(B523="","",IFERROR(INDEX(工事一覧!$B$5:$B$34,MATCH(B523,工事一覧!$A$5:$A$34,0)),"（未登録の工事番号）"))</f>
        <v/>
      </c>
      <c r="D523" s="17" t="n"/>
      <c r="E523" s="9" t="n"/>
      <c r="F523" s="9" t="n"/>
      <c r="G523" s="18" t="n"/>
    </row>
    <row r="524">
      <c r="A524" s="19" t="n"/>
      <c r="B524" s="17" t="n"/>
      <c r="C524" s="23">
        <f>IF(B524="","",IFERROR(INDEX(工事一覧!$B$5:$B$34,MATCH(B524,工事一覧!$A$5:$A$34,0)),"（未登録の工事番号）"))</f>
        <v/>
      </c>
      <c r="D524" s="17" t="n"/>
      <c r="E524" s="9" t="n"/>
      <c r="F524" s="9" t="n"/>
      <c r="G524" s="18" t="n"/>
    </row>
    <row r="525">
      <c r="A525" s="19" t="n"/>
      <c r="B525" s="17" t="n"/>
      <c r="C525" s="23">
        <f>IF(B525="","",IFERROR(INDEX(工事一覧!$B$5:$B$34,MATCH(B525,工事一覧!$A$5:$A$34,0)),"（未登録の工事番号）"))</f>
        <v/>
      </c>
      <c r="D525" s="17" t="n"/>
      <c r="E525" s="9" t="n"/>
      <c r="F525" s="9" t="n"/>
      <c r="G525" s="18" t="n"/>
    </row>
    <row r="526">
      <c r="A526" s="19" t="n"/>
      <c r="B526" s="17" t="n"/>
      <c r="C526" s="23">
        <f>IF(B526="","",IFERROR(INDEX(工事一覧!$B$5:$B$34,MATCH(B526,工事一覧!$A$5:$A$34,0)),"（未登録の工事番号）"))</f>
        <v/>
      </c>
      <c r="D526" s="17" t="n"/>
      <c r="E526" s="9" t="n"/>
      <c r="F526" s="9" t="n"/>
      <c r="G526" s="18" t="n"/>
    </row>
    <row r="527">
      <c r="A527" s="19" t="n"/>
      <c r="B527" s="17" t="n"/>
      <c r="C527" s="23">
        <f>IF(B527="","",IFERROR(INDEX(工事一覧!$B$5:$B$34,MATCH(B527,工事一覧!$A$5:$A$34,0)),"（未登録の工事番号）"))</f>
        <v/>
      </c>
      <c r="D527" s="17" t="n"/>
      <c r="E527" s="9" t="n"/>
      <c r="F527" s="9" t="n"/>
      <c r="G527" s="18" t="n"/>
    </row>
    <row r="528">
      <c r="A528" s="19" t="n"/>
      <c r="B528" s="17" t="n"/>
      <c r="C528" s="23">
        <f>IF(B528="","",IFERROR(INDEX(工事一覧!$B$5:$B$34,MATCH(B528,工事一覧!$A$5:$A$34,0)),"（未登録の工事番号）"))</f>
        <v/>
      </c>
      <c r="D528" s="17" t="n"/>
      <c r="E528" s="9" t="n"/>
      <c r="F528" s="9" t="n"/>
      <c r="G528" s="18" t="n"/>
    </row>
    <row r="529">
      <c r="A529" s="19" t="n"/>
      <c r="B529" s="17" t="n"/>
      <c r="C529" s="23">
        <f>IF(B529="","",IFERROR(INDEX(工事一覧!$B$5:$B$34,MATCH(B529,工事一覧!$A$5:$A$34,0)),"（未登録の工事番号）"))</f>
        <v/>
      </c>
      <c r="D529" s="17" t="n"/>
      <c r="E529" s="9" t="n"/>
      <c r="F529" s="9" t="n"/>
      <c r="G529" s="18" t="n"/>
    </row>
    <row r="530">
      <c r="A530" s="19" t="n"/>
      <c r="B530" s="17" t="n"/>
      <c r="C530" s="23">
        <f>IF(B530="","",IFERROR(INDEX(工事一覧!$B$5:$B$34,MATCH(B530,工事一覧!$A$5:$A$34,0)),"（未登録の工事番号）"))</f>
        <v/>
      </c>
      <c r="D530" s="17" t="n"/>
      <c r="E530" s="9" t="n"/>
      <c r="F530" s="9" t="n"/>
      <c r="G530" s="18" t="n"/>
    </row>
    <row r="531">
      <c r="A531" s="19" t="n"/>
      <c r="B531" s="17" t="n"/>
      <c r="C531" s="23">
        <f>IF(B531="","",IFERROR(INDEX(工事一覧!$B$5:$B$34,MATCH(B531,工事一覧!$A$5:$A$34,0)),"（未登録の工事番号）"))</f>
        <v/>
      </c>
      <c r="D531" s="17" t="n"/>
      <c r="E531" s="9" t="n"/>
      <c r="F531" s="9" t="n"/>
      <c r="G531" s="18" t="n"/>
    </row>
    <row r="532">
      <c r="A532" s="19" t="n"/>
      <c r="B532" s="17" t="n"/>
      <c r="C532" s="23">
        <f>IF(B532="","",IFERROR(INDEX(工事一覧!$B$5:$B$34,MATCH(B532,工事一覧!$A$5:$A$34,0)),"（未登録の工事番号）"))</f>
        <v/>
      </c>
      <c r="D532" s="17" t="n"/>
      <c r="E532" s="9" t="n"/>
      <c r="F532" s="9" t="n"/>
      <c r="G532" s="18" t="n"/>
    </row>
    <row r="533">
      <c r="A533" s="19" t="n"/>
      <c r="B533" s="17" t="n"/>
      <c r="C533" s="23">
        <f>IF(B533="","",IFERROR(INDEX(工事一覧!$B$5:$B$34,MATCH(B533,工事一覧!$A$5:$A$34,0)),"（未登録の工事番号）"))</f>
        <v/>
      </c>
      <c r="D533" s="17" t="n"/>
      <c r="E533" s="9" t="n"/>
      <c r="F533" s="9" t="n"/>
      <c r="G533" s="18" t="n"/>
    </row>
    <row r="534">
      <c r="A534" s="19" t="n"/>
      <c r="B534" s="17" t="n"/>
      <c r="C534" s="23">
        <f>IF(B534="","",IFERROR(INDEX(工事一覧!$B$5:$B$34,MATCH(B534,工事一覧!$A$5:$A$34,0)),"（未登録の工事番号）"))</f>
        <v/>
      </c>
      <c r="D534" s="17" t="n"/>
      <c r="E534" s="9" t="n"/>
      <c r="F534" s="9" t="n"/>
      <c r="G534" s="18" t="n"/>
    </row>
    <row r="535">
      <c r="A535" s="19" t="n"/>
      <c r="B535" s="17" t="n"/>
      <c r="C535" s="23">
        <f>IF(B535="","",IFERROR(INDEX(工事一覧!$B$5:$B$34,MATCH(B535,工事一覧!$A$5:$A$34,0)),"（未登録の工事番号）"))</f>
        <v/>
      </c>
      <c r="D535" s="17" t="n"/>
      <c r="E535" s="9" t="n"/>
      <c r="F535" s="9" t="n"/>
      <c r="G535" s="18" t="n"/>
    </row>
    <row r="536">
      <c r="A536" s="19" t="n"/>
      <c r="B536" s="17" t="n"/>
      <c r="C536" s="23">
        <f>IF(B536="","",IFERROR(INDEX(工事一覧!$B$5:$B$34,MATCH(B536,工事一覧!$A$5:$A$34,0)),"（未登録の工事番号）"))</f>
        <v/>
      </c>
      <c r="D536" s="17" t="n"/>
      <c r="E536" s="9" t="n"/>
      <c r="F536" s="9" t="n"/>
      <c r="G536" s="18" t="n"/>
    </row>
    <row r="537">
      <c r="A537" s="19" t="n"/>
      <c r="B537" s="17" t="n"/>
      <c r="C537" s="23">
        <f>IF(B537="","",IFERROR(INDEX(工事一覧!$B$5:$B$34,MATCH(B537,工事一覧!$A$5:$A$34,0)),"（未登録の工事番号）"))</f>
        <v/>
      </c>
      <c r="D537" s="17" t="n"/>
      <c r="E537" s="9" t="n"/>
      <c r="F537" s="9" t="n"/>
      <c r="G537" s="18" t="n"/>
    </row>
    <row r="538">
      <c r="A538" s="19" t="n"/>
      <c r="B538" s="17" t="n"/>
      <c r="C538" s="23">
        <f>IF(B538="","",IFERROR(INDEX(工事一覧!$B$5:$B$34,MATCH(B538,工事一覧!$A$5:$A$34,0)),"（未登録の工事番号）"))</f>
        <v/>
      </c>
      <c r="D538" s="17" t="n"/>
      <c r="E538" s="9" t="n"/>
      <c r="F538" s="9" t="n"/>
      <c r="G538" s="18" t="n"/>
    </row>
    <row r="539">
      <c r="A539" s="19" t="n"/>
      <c r="B539" s="17" t="n"/>
      <c r="C539" s="23">
        <f>IF(B539="","",IFERROR(INDEX(工事一覧!$B$5:$B$34,MATCH(B539,工事一覧!$A$5:$A$34,0)),"（未登録の工事番号）"))</f>
        <v/>
      </c>
      <c r="D539" s="17" t="n"/>
      <c r="E539" s="9" t="n"/>
      <c r="F539" s="9" t="n"/>
      <c r="G539" s="18" t="n"/>
    </row>
    <row r="540">
      <c r="A540" s="19" t="n"/>
      <c r="B540" s="17" t="n"/>
      <c r="C540" s="23">
        <f>IF(B540="","",IFERROR(INDEX(工事一覧!$B$5:$B$34,MATCH(B540,工事一覧!$A$5:$A$34,0)),"（未登録の工事番号）"))</f>
        <v/>
      </c>
      <c r="D540" s="17" t="n"/>
      <c r="E540" s="9" t="n"/>
      <c r="F540" s="9" t="n"/>
      <c r="G540" s="18" t="n"/>
    </row>
    <row r="541">
      <c r="A541" s="19" t="n"/>
      <c r="B541" s="17" t="n"/>
      <c r="C541" s="23">
        <f>IF(B541="","",IFERROR(INDEX(工事一覧!$B$5:$B$34,MATCH(B541,工事一覧!$A$5:$A$34,0)),"（未登録の工事番号）"))</f>
        <v/>
      </c>
      <c r="D541" s="17" t="n"/>
      <c r="E541" s="9" t="n"/>
      <c r="F541" s="9" t="n"/>
      <c r="G541" s="18" t="n"/>
    </row>
    <row r="542">
      <c r="A542" s="19" t="n"/>
      <c r="B542" s="17" t="n"/>
      <c r="C542" s="23">
        <f>IF(B542="","",IFERROR(INDEX(工事一覧!$B$5:$B$34,MATCH(B542,工事一覧!$A$5:$A$34,0)),"（未登録の工事番号）"))</f>
        <v/>
      </c>
      <c r="D542" s="17" t="n"/>
      <c r="E542" s="9" t="n"/>
      <c r="F542" s="9" t="n"/>
      <c r="G542" s="18" t="n"/>
    </row>
    <row r="543">
      <c r="A543" s="19" t="n"/>
      <c r="B543" s="17" t="n"/>
      <c r="C543" s="23">
        <f>IF(B543="","",IFERROR(INDEX(工事一覧!$B$5:$B$34,MATCH(B543,工事一覧!$A$5:$A$34,0)),"（未登録の工事番号）"))</f>
        <v/>
      </c>
      <c r="D543" s="17" t="n"/>
      <c r="E543" s="9" t="n"/>
      <c r="F543" s="9" t="n"/>
      <c r="G543" s="18" t="n"/>
    </row>
    <row r="544">
      <c r="A544" s="19" t="n"/>
      <c r="B544" s="17" t="n"/>
      <c r="C544" s="23">
        <f>IF(B544="","",IFERROR(INDEX(工事一覧!$B$5:$B$34,MATCH(B544,工事一覧!$A$5:$A$34,0)),"（未登録の工事番号）"))</f>
        <v/>
      </c>
      <c r="D544" s="17" t="n"/>
      <c r="E544" s="9" t="n"/>
      <c r="F544" s="9" t="n"/>
      <c r="G544" s="18" t="n"/>
    </row>
    <row r="545">
      <c r="A545" s="19" t="n"/>
      <c r="B545" s="17" t="n"/>
      <c r="C545" s="23">
        <f>IF(B545="","",IFERROR(INDEX(工事一覧!$B$5:$B$34,MATCH(B545,工事一覧!$A$5:$A$34,0)),"（未登録の工事番号）"))</f>
        <v/>
      </c>
      <c r="D545" s="17" t="n"/>
      <c r="E545" s="9" t="n"/>
      <c r="F545" s="9" t="n"/>
      <c r="G545" s="18" t="n"/>
    </row>
    <row r="546">
      <c r="A546" s="19" t="n"/>
      <c r="B546" s="17" t="n"/>
      <c r="C546" s="23">
        <f>IF(B546="","",IFERROR(INDEX(工事一覧!$B$5:$B$34,MATCH(B546,工事一覧!$A$5:$A$34,0)),"（未登録の工事番号）"))</f>
        <v/>
      </c>
      <c r="D546" s="17" t="n"/>
      <c r="E546" s="9" t="n"/>
      <c r="F546" s="9" t="n"/>
      <c r="G546" s="18" t="n"/>
    </row>
    <row r="547">
      <c r="A547" s="19" t="n"/>
      <c r="B547" s="17" t="n"/>
      <c r="C547" s="23">
        <f>IF(B547="","",IFERROR(INDEX(工事一覧!$B$5:$B$34,MATCH(B547,工事一覧!$A$5:$A$34,0)),"（未登録の工事番号）"))</f>
        <v/>
      </c>
      <c r="D547" s="17" t="n"/>
      <c r="E547" s="9" t="n"/>
      <c r="F547" s="9" t="n"/>
      <c r="G547" s="18" t="n"/>
    </row>
    <row r="548">
      <c r="A548" s="19" t="n"/>
      <c r="B548" s="17" t="n"/>
      <c r="C548" s="23">
        <f>IF(B548="","",IFERROR(INDEX(工事一覧!$B$5:$B$34,MATCH(B548,工事一覧!$A$5:$A$34,0)),"（未登録の工事番号）"))</f>
        <v/>
      </c>
      <c r="D548" s="17" t="n"/>
      <c r="E548" s="9" t="n"/>
      <c r="F548" s="9" t="n"/>
      <c r="G548" s="18" t="n"/>
    </row>
    <row r="549">
      <c r="A549" s="19" t="n"/>
      <c r="B549" s="17" t="n"/>
      <c r="C549" s="23">
        <f>IF(B549="","",IFERROR(INDEX(工事一覧!$B$5:$B$34,MATCH(B549,工事一覧!$A$5:$A$34,0)),"（未登録の工事番号）"))</f>
        <v/>
      </c>
      <c r="D549" s="17" t="n"/>
      <c r="E549" s="9" t="n"/>
      <c r="F549" s="9" t="n"/>
      <c r="G549" s="18" t="n"/>
    </row>
    <row r="550">
      <c r="A550" s="19" t="n"/>
      <c r="B550" s="17" t="n"/>
      <c r="C550" s="23">
        <f>IF(B550="","",IFERROR(INDEX(工事一覧!$B$5:$B$34,MATCH(B550,工事一覧!$A$5:$A$34,0)),"（未登録の工事番号）"))</f>
        <v/>
      </c>
      <c r="D550" s="17" t="n"/>
      <c r="E550" s="9" t="n"/>
      <c r="F550" s="9" t="n"/>
      <c r="G550" s="18" t="n"/>
    </row>
    <row r="551">
      <c r="A551" s="19" t="n"/>
      <c r="B551" s="17" t="n"/>
      <c r="C551" s="23">
        <f>IF(B551="","",IFERROR(INDEX(工事一覧!$B$5:$B$34,MATCH(B551,工事一覧!$A$5:$A$34,0)),"（未登録の工事番号）"))</f>
        <v/>
      </c>
      <c r="D551" s="17" t="n"/>
      <c r="E551" s="9" t="n"/>
      <c r="F551" s="9" t="n"/>
      <c r="G551" s="18" t="n"/>
    </row>
    <row r="552">
      <c r="A552" s="19" t="n"/>
      <c r="B552" s="17" t="n"/>
      <c r="C552" s="23">
        <f>IF(B552="","",IFERROR(INDEX(工事一覧!$B$5:$B$34,MATCH(B552,工事一覧!$A$5:$A$34,0)),"（未登録の工事番号）"))</f>
        <v/>
      </c>
      <c r="D552" s="17" t="n"/>
      <c r="E552" s="9" t="n"/>
      <c r="F552" s="9" t="n"/>
      <c r="G552" s="18" t="n"/>
    </row>
    <row r="553">
      <c r="A553" s="19" t="n"/>
      <c r="B553" s="17" t="n"/>
      <c r="C553" s="23">
        <f>IF(B553="","",IFERROR(INDEX(工事一覧!$B$5:$B$34,MATCH(B553,工事一覧!$A$5:$A$34,0)),"（未登録の工事番号）"))</f>
        <v/>
      </c>
      <c r="D553" s="17" t="n"/>
      <c r="E553" s="9" t="n"/>
      <c r="F553" s="9" t="n"/>
      <c r="G553" s="18" t="n"/>
    </row>
    <row r="554">
      <c r="A554" s="19" t="n"/>
      <c r="B554" s="17" t="n"/>
      <c r="C554" s="23">
        <f>IF(B554="","",IFERROR(INDEX(工事一覧!$B$5:$B$34,MATCH(B554,工事一覧!$A$5:$A$34,0)),"（未登録の工事番号）"))</f>
        <v/>
      </c>
      <c r="D554" s="17" t="n"/>
      <c r="E554" s="9" t="n"/>
      <c r="F554" s="9" t="n"/>
      <c r="G554" s="18" t="n"/>
    </row>
    <row r="555">
      <c r="A555" s="19" t="n"/>
      <c r="B555" s="17" t="n"/>
      <c r="C555" s="23">
        <f>IF(B555="","",IFERROR(INDEX(工事一覧!$B$5:$B$34,MATCH(B555,工事一覧!$A$5:$A$34,0)),"（未登録の工事番号）"))</f>
        <v/>
      </c>
      <c r="D555" s="17" t="n"/>
      <c r="E555" s="9" t="n"/>
      <c r="F555" s="9" t="n"/>
      <c r="G555" s="18" t="n"/>
    </row>
    <row r="556">
      <c r="A556" s="19" t="n"/>
      <c r="B556" s="17" t="n"/>
      <c r="C556" s="23">
        <f>IF(B556="","",IFERROR(INDEX(工事一覧!$B$5:$B$34,MATCH(B556,工事一覧!$A$5:$A$34,0)),"（未登録の工事番号）"))</f>
        <v/>
      </c>
      <c r="D556" s="17" t="n"/>
      <c r="E556" s="9" t="n"/>
      <c r="F556" s="9" t="n"/>
      <c r="G556" s="18" t="n"/>
    </row>
    <row r="557">
      <c r="A557" s="19" t="n"/>
      <c r="B557" s="17" t="n"/>
      <c r="C557" s="23">
        <f>IF(B557="","",IFERROR(INDEX(工事一覧!$B$5:$B$34,MATCH(B557,工事一覧!$A$5:$A$34,0)),"（未登録の工事番号）"))</f>
        <v/>
      </c>
      <c r="D557" s="17" t="n"/>
      <c r="E557" s="9" t="n"/>
      <c r="F557" s="9" t="n"/>
      <c r="G557" s="18" t="n"/>
    </row>
    <row r="558">
      <c r="A558" s="19" t="n"/>
      <c r="B558" s="17" t="n"/>
      <c r="C558" s="23">
        <f>IF(B558="","",IFERROR(INDEX(工事一覧!$B$5:$B$34,MATCH(B558,工事一覧!$A$5:$A$34,0)),"（未登録の工事番号）"))</f>
        <v/>
      </c>
      <c r="D558" s="17" t="n"/>
      <c r="E558" s="9" t="n"/>
      <c r="F558" s="9" t="n"/>
      <c r="G558" s="18" t="n"/>
    </row>
    <row r="559">
      <c r="A559" s="19" t="n"/>
      <c r="B559" s="17" t="n"/>
      <c r="C559" s="23">
        <f>IF(B559="","",IFERROR(INDEX(工事一覧!$B$5:$B$34,MATCH(B559,工事一覧!$A$5:$A$34,0)),"（未登録の工事番号）"))</f>
        <v/>
      </c>
      <c r="D559" s="17" t="n"/>
      <c r="E559" s="9" t="n"/>
      <c r="F559" s="9" t="n"/>
      <c r="G559" s="18" t="n"/>
    </row>
    <row r="560">
      <c r="A560" s="19" t="n"/>
      <c r="B560" s="17" t="n"/>
      <c r="C560" s="23">
        <f>IF(B560="","",IFERROR(INDEX(工事一覧!$B$5:$B$34,MATCH(B560,工事一覧!$A$5:$A$34,0)),"（未登録の工事番号）"))</f>
        <v/>
      </c>
      <c r="D560" s="17" t="n"/>
      <c r="E560" s="9" t="n"/>
      <c r="F560" s="9" t="n"/>
      <c r="G560" s="18" t="n"/>
    </row>
    <row r="561">
      <c r="A561" s="19" t="n"/>
      <c r="B561" s="17" t="n"/>
      <c r="C561" s="23">
        <f>IF(B561="","",IFERROR(INDEX(工事一覧!$B$5:$B$34,MATCH(B561,工事一覧!$A$5:$A$34,0)),"（未登録の工事番号）"))</f>
        <v/>
      </c>
      <c r="D561" s="17" t="n"/>
      <c r="E561" s="9" t="n"/>
      <c r="F561" s="9" t="n"/>
      <c r="G561" s="18" t="n"/>
    </row>
    <row r="562">
      <c r="A562" s="19" t="n"/>
      <c r="B562" s="17" t="n"/>
      <c r="C562" s="23">
        <f>IF(B562="","",IFERROR(INDEX(工事一覧!$B$5:$B$34,MATCH(B562,工事一覧!$A$5:$A$34,0)),"（未登録の工事番号）"))</f>
        <v/>
      </c>
      <c r="D562" s="17" t="n"/>
      <c r="E562" s="9" t="n"/>
      <c r="F562" s="9" t="n"/>
      <c r="G562" s="18" t="n"/>
    </row>
    <row r="563">
      <c r="A563" s="19" t="n"/>
      <c r="B563" s="17" t="n"/>
      <c r="C563" s="23">
        <f>IF(B563="","",IFERROR(INDEX(工事一覧!$B$5:$B$34,MATCH(B563,工事一覧!$A$5:$A$34,0)),"（未登録の工事番号）"))</f>
        <v/>
      </c>
      <c r="D563" s="17" t="n"/>
      <c r="E563" s="9" t="n"/>
      <c r="F563" s="9" t="n"/>
      <c r="G563" s="18" t="n"/>
    </row>
    <row r="564">
      <c r="A564" s="19" t="n"/>
      <c r="B564" s="17" t="n"/>
      <c r="C564" s="23">
        <f>IF(B564="","",IFERROR(INDEX(工事一覧!$B$5:$B$34,MATCH(B564,工事一覧!$A$5:$A$34,0)),"（未登録の工事番号）"))</f>
        <v/>
      </c>
      <c r="D564" s="17" t="n"/>
      <c r="E564" s="9" t="n"/>
      <c r="F564" s="9" t="n"/>
      <c r="G564" s="18" t="n"/>
    </row>
    <row r="565">
      <c r="A565" s="19" t="n"/>
      <c r="B565" s="17" t="n"/>
      <c r="C565" s="23">
        <f>IF(B565="","",IFERROR(INDEX(工事一覧!$B$5:$B$34,MATCH(B565,工事一覧!$A$5:$A$34,0)),"（未登録の工事番号）"))</f>
        <v/>
      </c>
      <c r="D565" s="17" t="n"/>
      <c r="E565" s="9" t="n"/>
      <c r="F565" s="9" t="n"/>
      <c r="G565" s="18" t="n"/>
    </row>
    <row r="566">
      <c r="A566" s="19" t="n"/>
      <c r="B566" s="17" t="n"/>
      <c r="C566" s="23">
        <f>IF(B566="","",IFERROR(INDEX(工事一覧!$B$5:$B$34,MATCH(B566,工事一覧!$A$5:$A$34,0)),"（未登録の工事番号）"))</f>
        <v/>
      </c>
      <c r="D566" s="17" t="n"/>
      <c r="E566" s="9" t="n"/>
      <c r="F566" s="9" t="n"/>
      <c r="G566" s="18" t="n"/>
    </row>
    <row r="567">
      <c r="A567" s="19" t="n"/>
      <c r="B567" s="17" t="n"/>
      <c r="C567" s="23">
        <f>IF(B567="","",IFERROR(INDEX(工事一覧!$B$5:$B$34,MATCH(B567,工事一覧!$A$5:$A$34,0)),"（未登録の工事番号）"))</f>
        <v/>
      </c>
      <c r="D567" s="17" t="n"/>
      <c r="E567" s="9" t="n"/>
      <c r="F567" s="9" t="n"/>
      <c r="G567" s="18" t="n"/>
    </row>
    <row r="568">
      <c r="A568" s="19" t="n"/>
      <c r="B568" s="17" t="n"/>
      <c r="C568" s="23">
        <f>IF(B568="","",IFERROR(INDEX(工事一覧!$B$5:$B$34,MATCH(B568,工事一覧!$A$5:$A$34,0)),"（未登録の工事番号）"))</f>
        <v/>
      </c>
      <c r="D568" s="17" t="n"/>
      <c r="E568" s="9" t="n"/>
      <c r="F568" s="9" t="n"/>
      <c r="G568" s="18" t="n"/>
    </row>
    <row r="569">
      <c r="A569" s="19" t="n"/>
      <c r="B569" s="17" t="n"/>
      <c r="C569" s="23">
        <f>IF(B569="","",IFERROR(INDEX(工事一覧!$B$5:$B$34,MATCH(B569,工事一覧!$A$5:$A$34,0)),"（未登録の工事番号）"))</f>
        <v/>
      </c>
      <c r="D569" s="17" t="n"/>
      <c r="E569" s="9" t="n"/>
      <c r="F569" s="9" t="n"/>
      <c r="G569" s="18" t="n"/>
    </row>
    <row r="570">
      <c r="A570" s="19" t="n"/>
      <c r="B570" s="17" t="n"/>
      <c r="C570" s="23">
        <f>IF(B570="","",IFERROR(INDEX(工事一覧!$B$5:$B$34,MATCH(B570,工事一覧!$A$5:$A$34,0)),"（未登録の工事番号）"))</f>
        <v/>
      </c>
      <c r="D570" s="17" t="n"/>
      <c r="E570" s="9" t="n"/>
      <c r="F570" s="9" t="n"/>
      <c r="G570" s="18" t="n"/>
    </row>
    <row r="571">
      <c r="A571" s="19" t="n"/>
      <c r="B571" s="17" t="n"/>
      <c r="C571" s="23">
        <f>IF(B571="","",IFERROR(INDEX(工事一覧!$B$5:$B$34,MATCH(B571,工事一覧!$A$5:$A$34,0)),"（未登録の工事番号）"))</f>
        <v/>
      </c>
      <c r="D571" s="17" t="n"/>
      <c r="E571" s="9" t="n"/>
      <c r="F571" s="9" t="n"/>
      <c r="G571" s="18" t="n"/>
    </row>
    <row r="572">
      <c r="A572" s="19" t="n"/>
      <c r="B572" s="17" t="n"/>
      <c r="C572" s="23">
        <f>IF(B572="","",IFERROR(INDEX(工事一覧!$B$5:$B$34,MATCH(B572,工事一覧!$A$5:$A$34,0)),"（未登録の工事番号）"))</f>
        <v/>
      </c>
      <c r="D572" s="17" t="n"/>
      <c r="E572" s="9" t="n"/>
      <c r="F572" s="9" t="n"/>
      <c r="G572" s="18" t="n"/>
    </row>
    <row r="573">
      <c r="A573" s="19" t="n"/>
      <c r="B573" s="17" t="n"/>
      <c r="C573" s="23">
        <f>IF(B573="","",IFERROR(INDEX(工事一覧!$B$5:$B$34,MATCH(B573,工事一覧!$A$5:$A$34,0)),"（未登録の工事番号）"))</f>
        <v/>
      </c>
      <c r="D573" s="17" t="n"/>
      <c r="E573" s="9" t="n"/>
      <c r="F573" s="9" t="n"/>
      <c r="G573" s="18" t="n"/>
    </row>
    <row r="574">
      <c r="A574" s="19" t="n"/>
      <c r="B574" s="17" t="n"/>
      <c r="C574" s="23">
        <f>IF(B574="","",IFERROR(INDEX(工事一覧!$B$5:$B$34,MATCH(B574,工事一覧!$A$5:$A$34,0)),"（未登録の工事番号）"))</f>
        <v/>
      </c>
      <c r="D574" s="17" t="n"/>
      <c r="E574" s="9" t="n"/>
      <c r="F574" s="9" t="n"/>
      <c r="G574" s="18" t="n"/>
    </row>
    <row r="575">
      <c r="A575" s="19" t="n"/>
      <c r="B575" s="17" t="n"/>
      <c r="C575" s="23">
        <f>IF(B575="","",IFERROR(INDEX(工事一覧!$B$5:$B$34,MATCH(B575,工事一覧!$A$5:$A$34,0)),"（未登録の工事番号）"))</f>
        <v/>
      </c>
      <c r="D575" s="17" t="n"/>
      <c r="E575" s="9" t="n"/>
      <c r="F575" s="9" t="n"/>
      <c r="G575" s="18" t="n"/>
    </row>
    <row r="576">
      <c r="A576" s="19" t="n"/>
      <c r="B576" s="17" t="n"/>
      <c r="C576" s="23">
        <f>IF(B576="","",IFERROR(INDEX(工事一覧!$B$5:$B$34,MATCH(B576,工事一覧!$A$5:$A$34,0)),"（未登録の工事番号）"))</f>
        <v/>
      </c>
      <c r="D576" s="17" t="n"/>
      <c r="E576" s="9" t="n"/>
      <c r="F576" s="9" t="n"/>
      <c r="G576" s="18" t="n"/>
    </row>
    <row r="577">
      <c r="A577" s="19" t="n"/>
      <c r="B577" s="17" t="n"/>
      <c r="C577" s="23">
        <f>IF(B577="","",IFERROR(INDEX(工事一覧!$B$5:$B$34,MATCH(B577,工事一覧!$A$5:$A$34,0)),"（未登録の工事番号）"))</f>
        <v/>
      </c>
      <c r="D577" s="17" t="n"/>
      <c r="E577" s="9" t="n"/>
      <c r="F577" s="9" t="n"/>
      <c r="G577" s="18" t="n"/>
    </row>
    <row r="578">
      <c r="A578" s="19" t="n"/>
      <c r="B578" s="17" t="n"/>
      <c r="C578" s="23">
        <f>IF(B578="","",IFERROR(INDEX(工事一覧!$B$5:$B$34,MATCH(B578,工事一覧!$A$5:$A$34,0)),"（未登録の工事番号）"))</f>
        <v/>
      </c>
      <c r="D578" s="17" t="n"/>
      <c r="E578" s="9" t="n"/>
      <c r="F578" s="9" t="n"/>
      <c r="G578" s="18" t="n"/>
    </row>
    <row r="579">
      <c r="A579" s="19" t="n"/>
      <c r="B579" s="17" t="n"/>
      <c r="C579" s="23">
        <f>IF(B579="","",IFERROR(INDEX(工事一覧!$B$5:$B$34,MATCH(B579,工事一覧!$A$5:$A$34,0)),"（未登録の工事番号）"))</f>
        <v/>
      </c>
      <c r="D579" s="17" t="n"/>
      <c r="E579" s="9" t="n"/>
      <c r="F579" s="9" t="n"/>
      <c r="G579" s="18" t="n"/>
    </row>
    <row r="580">
      <c r="A580" s="19" t="n"/>
      <c r="B580" s="17" t="n"/>
      <c r="C580" s="23">
        <f>IF(B580="","",IFERROR(INDEX(工事一覧!$B$5:$B$34,MATCH(B580,工事一覧!$A$5:$A$34,0)),"（未登録の工事番号）"))</f>
        <v/>
      </c>
      <c r="D580" s="17" t="n"/>
      <c r="E580" s="9" t="n"/>
      <c r="F580" s="9" t="n"/>
      <c r="G580" s="18" t="n"/>
    </row>
    <row r="581">
      <c r="A581" s="19" t="n"/>
      <c r="B581" s="17" t="n"/>
      <c r="C581" s="23">
        <f>IF(B581="","",IFERROR(INDEX(工事一覧!$B$5:$B$34,MATCH(B581,工事一覧!$A$5:$A$34,0)),"（未登録の工事番号）"))</f>
        <v/>
      </c>
      <c r="D581" s="17" t="n"/>
      <c r="E581" s="9" t="n"/>
      <c r="F581" s="9" t="n"/>
      <c r="G581" s="18" t="n"/>
    </row>
    <row r="582">
      <c r="A582" s="19" t="n"/>
      <c r="B582" s="17" t="n"/>
      <c r="C582" s="23">
        <f>IF(B582="","",IFERROR(INDEX(工事一覧!$B$5:$B$34,MATCH(B582,工事一覧!$A$5:$A$34,0)),"（未登録の工事番号）"))</f>
        <v/>
      </c>
      <c r="D582" s="17" t="n"/>
      <c r="E582" s="9" t="n"/>
      <c r="F582" s="9" t="n"/>
      <c r="G582" s="18" t="n"/>
    </row>
    <row r="583">
      <c r="A583" s="19" t="n"/>
      <c r="B583" s="17" t="n"/>
      <c r="C583" s="23">
        <f>IF(B583="","",IFERROR(INDEX(工事一覧!$B$5:$B$34,MATCH(B583,工事一覧!$A$5:$A$34,0)),"（未登録の工事番号）"))</f>
        <v/>
      </c>
      <c r="D583" s="17" t="n"/>
      <c r="E583" s="9" t="n"/>
      <c r="F583" s="9" t="n"/>
      <c r="G583" s="18" t="n"/>
    </row>
    <row r="584">
      <c r="A584" s="19" t="n"/>
      <c r="B584" s="17" t="n"/>
      <c r="C584" s="23">
        <f>IF(B584="","",IFERROR(INDEX(工事一覧!$B$5:$B$34,MATCH(B584,工事一覧!$A$5:$A$34,0)),"（未登録の工事番号）"))</f>
        <v/>
      </c>
      <c r="D584" s="17" t="n"/>
      <c r="E584" s="9" t="n"/>
      <c r="F584" s="9" t="n"/>
      <c r="G584" s="18" t="n"/>
    </row>
    <row r="585">
      <c r="A585" s="19" t="n"/>
      <c r="B585" s="17" t="n"/>
      <c r="C585" s="23">
        <f>IF(B585="","",IFERROR(INDEX(工事一覧!$B$5:$B$34,MATCH(B585,工事一覧!$A$5:$A$34,0)),"（未登録の工事番号）"))</f>
        <v/>
      </c>
      <c r="D585" s="17" t="n"/>
      <c r="E585" s="9" t="n"/>
      <c r="F585" s="9" t="n"/>
      <c r="G585" s="18" t="n"/>
    </row>
    <row r="586">
      <c r="A586" s="19" t="n"/>
      <c r="B586" s="17" t="n"/>
      <c r="C586" s="23">
        <f>IF(B586="","",IFERROR(INDEX(工事一覧!$B$5:$B$34,MATCH(B586,工事一覧!$A$5:$A$34,0)),"（未登録の工事番号）"))</f>
        <v/>
      </c>
      <c r="D586" s="17" t="n"/>
      <c r="E586" s="9" t="n"/>
      <c r="F586" s="9" t="n"/>
      <c r="G586" s="18" t="n"/>
    </row>
    <row r="587">
      <c r="A587" s="19" t="n"/>
      <c r="B587" s="17" t="n"/>
      <c r="C587" s="23">
        <f>IF(B587="","",IFERROR(INDEX(工事一覧!$B$5:$B$34,MATCH(B587,工事一覧!$A$5:$A$34,0)),"（未登録の工事番号）"))</f>
        <v/>
      </c>
      <c r="D587" s="17" t="n"/>
      <c r="E587" s="9" t="n"/>
      <c r="F587" s="9" t="n"/>
      <c r="G587" s="18" t="n"/>
    </row>
    <row r="588">
      <c r="A588" s="19" t="n"/>
      <c r="B588" s="17" t="n"/>
      <c r="C588" s="23">
        <f>IF(B588="","",IFERROR(INDEX(工事一覧!$B$5:$B$34,MATCH(B588,工事一覧!$A$5:$A$34,0)),"（未登録の工事番号）"))</f>
        <v/>
      </c>
      <c r="D588" s="17" t="n"/>
      <c r="E588" s="9" t="n"/>
      <c r="F588" s="9" t="n"/>
      <c r="G588" s="18" t="n"/>
    </row>
    <row r="589">
      <c r="A589" s="19" t="n"/>
      <c r="B589" s="17" t="n"/>
      <c r="C589" s="23">
        <f>IF(B589="","",IFERROR(INDEX(工事一覧!$B$5:$B$34,MATCH(B589,工事一覧!$A$5:$A$34,0)),"（未登録の工事番号）"))</f>
        <v/>
      </c>
      <c r="D589" s="17" t="n"/>
      <c r="E589" s="9" t="n"/>
      <c r="F589" s="9" t="n"/>
      <c r="G589" s="18" t="n"/>
    </row>
    <row r="590">
      <c r="A590" s="19" t="n"/>
      <c r="B590" s="17" t="n"/>
      <c r="C590" s="23">
        <f>IF(B590="","",IFERROR(INDEX(工事一覧!$B$5:$B$34,MATCH(B590,工事一覧!$A$5:$A$34,0)),"（未登録の工事番号）"))</f>
        <v/>
      </c>
      <c r="D590" s="17" t="n"/>
      <c r="E590" s="9" t="n"/>
      <c r="F590" s="9" t="n"/>
      <c r="G590" s="18" t="n"/>
    </row>
    <row r="591">
      <c r="A591" s="19" t="n"/>
      <c r="B591" s="17" t="n"/>
      <c r="C591" s="23">
        <f>IF(B591="","",IFERROR(INDEX(工事一覧!$B$5:$B$34,MATCH(B591,工事一覧!$A$5:$A$34,0)),"（未登録の工事番号）"))</f>
        <v/>
      </c>
      <c r="D591" s="17" t="n"/>
      <c r="E591" s="9" t="n"/>
      <c r="F591" s="9" t="n"/>
      <c r="G591" s="18" t="n"/>
    </row>
    <row r="592">
      <c r="A592" s="19" t="n"/>
      <c r="B592" s="17" t="n"/>
      <c r="C592" s="23">
        <f>IF(B592="","",IFERROR(INDEX(工事一覧!$B$5:$B$34,MATCH(B592,工事一覧!$A$5:$A$34,0)),"（未登録の工事番号）"))</f>
        <v/>
      </c>
      <c r="D592" s="17" t="n"/>
      <c r="E592" s="9" t="n"/>
      <c r="F592" s="9" t="n"/>
      <c r="G592" s="18" t="n"/>
    </row>
    <row r="593">
      <c r="A593" s="19" t="n"/>
      <c r="B593" s="17" t="n"/>
      <c r="C593" s="23">
        <f>IF(B593="","",IFERROR(INDEX(工事一覧!$B$5:$B$34,MATCH(B593,工事一覧!$A$5:$A$34,0)),"（未登録の工事番号）"))</f>
        <v/>
      </c>
      <c r="D593" s="17" t="n"/>
      <c r="E593" s="9" t="n"/>
      <c r="F593" s="9" t="n"/>
      <c r="G593" s="18" t="n"/>
    </row>
    <row r="594">
      <c r="A594" s="19" t="n"/>
      <c r="B594" s="17" t="n"/>
      <c r="C594" s="23">
        <f>IF(B594="","",IFERROR(INDEX(工事一覧!$B$5:$B$34,MATCH(B594,工事一覧!$A$5:$A$34,0)),"（未登録の工事番号）"))</f>
        <v/>
      </c>
      <c r="D594" s="17" t="n"/>
      <c r="E594" s="9" t="n"/>
      <c r="F594" s="9" t="n"/>
      <c r="G594" s="18" t="n"/>
    </row>
    <row r="595">
      <c r="A595" s="19" t="n"/>
      <c r="B595" s="17" t="n"/>
      <c r="C595" s="23">
        <f>IF(B595="","",IFERROR(INDEX(工事一覧!$B$5:$B$34,MATCH(B595,工事一覧!$A$5:$A$34,0)),"（未登録の工事番号）"))</f>
        <v/>
      </c>
      <c r="D595" s="17" t="n"/>
      <c r="E595" s="9" t="n"/>
      <c r="F595" s="9" t="n"/>
      <c r="G595" s="18" t="n"/>
    </row>
    <row r="596">
      <c r="A596" s="19" t="n"/>
      <c r="B596" s="17" t="n"/>
      <c r="C596" s="23">
        <f>IF(B596="","",IFERROR(INDEX(工事一覧!$B$5:$B$34,MATCH(B596,工事一覧!$A$5:$A$34,0)),"（未登録の工事番号）"))</f>
        <v/>
      </c>
      <c r="D596" s="17" t="n"/>
      <c r="E596" s="9" t="n"/>
      <c r="F596" s="9" t="n"/>
      <c r="G596" s="18" t="n"/>
    </row>
    <row r="597">
      <c r="A597" s="19" t="n"/>
      <c r="B597" s="17" t="n"/>
      <c r="C597" s="23">
        <f>IF(B597="","",IFERROR(INDEX(工事一覧!$B$5:$B$34,MATCH(B597,工事一覧!$A$5:$A$34,0)),"（未登録の工事番号）"))</f>
        <v/>
      </c>
      <c r="D597" s="17" t="n"/>
      <c r="E597" s="9" t="n"/>
      <c r="F597" s="9" t="n"/>
      <c r="G597" s="18" t="n"/>
    </row>
    <row r="598">
      <c r="A598" s="19" t="n"/>
      <c r="B598" s="17" t="n"/>
      <c r="C598" s="23">
        <f>IF(B598="","",IFERROR(INDEX(工事一覧!$B$5:$B$34,MATCH(B598,工事一覧!$A$5:$A$34,0)),"（未登録の工事番号）"))</f>
        <v/>
      </c>
      <c r="D598" s="17" t="n"/>
      <c r="E598" s="9" t="n"/>
      <c r="F598" s="9" t="n"/>
      <c r="G598" s="18" t="n"/>
    </row>
    <row r="599">
      <c r="A599" s="19" t="n"/>
      <c r="B599" s="17" t="n"/>
      <c r="C599" s="23">
        <f>IF(B599="","",IFERROR(INDEX(工事一覧!$B$5:$B$34,MATCH(B599,工事一覧!$A$5:$A$34,0)),"（未登録の工事番号）"))</f>
        <v/>
      </c>
      <c r="D599" s="17" t="n"/>
      <c r="E599" s="9" t="n"/>
      <c r="F599" s="9" t="n"/>
      <c r="G599" s="18" t="n"/>
    </row>
    <row r="600">
      <c r="A600" s="19" t="n"/>
      <c r="B600" s="17" t="n"/>
      <c r="C600" s="23">
        <f>IF(B600="","",IFERROR(INDEX(工事一覧!$B$5:$B$34,MATCH(B600,工事一覧!$A$5:$A$34,0)),"（未登録の工事番号）"))</f>
        <v/>
      </c>
      <c r="D600" s="17" t="n"/>
      <c r="E600" s="9" t="n"/>
      <c r="F600" s="9" t="n"/>
      <c r="G600" s="18" t="n"/>
    </row>
    <row r="601">
      <c r="A601" s="19" t="n"/>
      <c r="B601" s="17" t="n"/>
      <c r="C601" s="23">
        <f>IF(B601="","",IFERROR(INDEX(工事一覧!$B$5:$B$34,MATCH(B601,工事一覧!$A$5:$A$34,0)),"（未登録の工事番号）"))</f>
        <v/>
      </c>
      <c r="D601" s="17" t="n"/>
      <c r="E601" s="9" t="n"/>
      <c r="F601" s="9" t="n"/>
      <c r="G601" s="18" t="n"/>
    </row>
    <row r="602">
      <c r="A602" s="19" t="n"/>
      <c r="B602" s="17" t="n"/>
      <c r="C602" s="23">
        <f>IF(B602="","",IFERROR(INDEX(工事一覧!$B$5:$B$34,MATCH(B602,工事一覧!$A$5:$A$34,0)),"（未登録の工事番号）"))</f>
        <v/>
      </c>
      <c r="D602" s="17" t="n"/>
      <c r="E602" s="9" t="n"/>
      <c r="F602" s="9" t="n"/>
      <c r="G602" s="18" t="n"/>
    </row>
    <row r="603">
      <c r="A603" s="19" t="n"/>
      <c r="B603" s="17" t="n"/>
      <c r="C603" s="23">
        <f>IF(B603="","",IFERROR(INDEX(工事一覧!$B$5:$B$34,MATCH(B603,工事一覧!$A$5:$A$34,0)),"（未登録の工事番号）"))</f>
        <v/>
      </c>
      <c r="D603" s="17" t="n"/>
      <c r="E603" s="9" t="n"/>
      <c r="F603" s="9" t="n"/>
      <c r="G603" s="18" t="n"/>
    </row>
    <row r="604">
      <c r="A604" s="19" t="n"/>
      <c r="B604" s="17" t="n"/>
      <c r="C604" s="23">
        <f>IF(B604="","",IFERROR(INDEX(工事一覧!$B$5:$B$34,MATCH(B604,工事一覧!$A$5:$A$34,0)),"（未登録の工事番号）"))</f>
        <v/>
      </c>
      <c r="D604" s="17" t="n"/>
      <c r="E604" s="9" t="n"/>
      <c r="F604" s="9" t="n"/>
      <c r="G604" s="18" t="n"/>
    </row>
  </sheetData>
  <dataValidations count="2">
    <dataValidation sqref="B5:B604" showDropDown="0" showInputMessage="0" showErrorMessage="0" allowBlank="1" type="list">
      <formula1>=工事一覧!$A$5:$A$34</formula1>
    </dataValidation>
    <dataValidation sqref="D5:D604" showDropDown="0" showInputMessage="0" showErrorMessage="0" allowBlank="1" type="list">
      <formula1>"材料費,労務費,外注費,経費"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G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24" customWidth="1" min="3" max="3"/>
    <col width="16" customWidth="1" min="4" max="4"/>
    <col width="8" customWidth="1" min="5" max="5"/>
    <col width="11" customWidth="1" min="6" max="6"/>
    <col width="13" customWidth="1" min="7" max="7"/>
  </cols>
  <sheetData>
    <row r="1">
      <c r="A1" s="6" t="inlineStr">
        <is>
          <t>出面（自社作業員の労務費）</t>
        </is>
      </c>
    </row>
    <row r="2">
      <c r="A2" s="7" t="inlineStr">
        <is>
          <t>1行＝1人1日。人工（1日=1.0、半日=0.5）と日当を入れると、金額が労務費として工事に集計されます。</t>
        </is>
      </c>
    </row>
    <row r="4" ht="30" customHeight="1">
      <c r="A4" s="10" t="inlineStr">
        <is>
          <t>日付</t>
        </is>
      </c>
      <c r="B4" s="10" t="inlineStr">
        <is>
          <t>工事番号</t>
        </is>
      </c>
      <c r="C4" s="10" t="inlineStr">
        <is>
          <t>工事名</t>
        </is>
      </c>
      <c r="D4" s="10" t="inlineStr">
        <is>
          <t>氏名</t>
        </is>
      </c>
      <c r="E4" s="10" t="inlineStr">
        <is>
          <t>人工</t>
        </is>
      </c>
      <c r="F4" s="10" t="inlineStr">
        <is>
          <t>日当</t>
        </is>
      </c>
      <c r="G4" s="10" t="inlineStr">
        <is>
          <t>金額</t>
        </is>
      </c>
    </row>
    <row r="5">
      <c r="A5" s="14" t="n">
        <v>46206</v>
      </c>
      <c r="B5" s="11" t="inlineStr">
        <is>
          <t>K-001</t>
        </is>
      </c>
      <c r="C5" s="22">
        <f>IF(B5="","",IFERROR(INDEX(工事一覧!$B$5:$B$34,MATCH(B5,工事一覧!$A$5:$A$34,0)),"（未登録の工事番号）"))</f>
        <v/>
      </c>
      <c r="D5" s="12" t="inlineStr">
        <is>
          <t>（記入例）山田 大工</t>
        </is>
      </c>
      <c r="E5" s="24" t="n">
        <v>1</v>
      </c>
      <c r="F5" s="13" t="n">
        <v>22000</v>
      </c>
      <c r="G5" s="25">
        <f>E5*F5</f>
        <v/>
      </c>
    </row>
    <row r="6">
      <c r="A6" s="14" t="n">
        <v>46206</v>
      </c>
      <c r="B6" s="11" t="inlineStr">
        <is>
          <t>K-001</t>
        </is>
      </c>
      <c r="C6" s="22">
        <f>IF(B6="","",IFERROR(INDEX(工事一覧!$B$5:$B$34,MATCH(B6,工事一覧!$A$5:$A$34,0)),"（未登録の工事番号）"))</f>
        <v/>
      </c>
      <c r="D6" s="12" t="inlineStr">
        <is>
          <t>（記入例）佐藤 手元</t>
        </is>
      </c>
      <c r="E6" s="24" t="n">
        <v>0.5</v>
      </c>
      <c r="F6" s="13" t="n">
        <v>16000</v>
      </c>
      <c r="G6" s="25">
        <f>E6*F6</f>
        <v/>
      </c>
    </row>
    <row r="7">
      <c r="A7" s="19" t="n"/>
      <c r="B7" s="17" t="n"/>
      <c r="C7" s="23">
        <f>IF(B7="","",IFERROR(INDEX(工事一覧!$B$5:$B$34,MATCH(B7,工事一覧!$A$5:$A$34,0)),"（未登録の工事番号）"))</f>
        <v/>
      </c>
      <c r="D7" s="9" t="n"/>
      <c r="E7" s="26" t="n"/>
      <c r="F7" s="18" t="n"/>
      <c r="G7" s="27">
        <f>E7*F7</f>
        <v/>
      </c>
    </row>
    <row r="8">
      <c r="A8" s="19" t="n"/>
      <c r="B8" s="17" t="n"/>
      <c r="C8" s="23">
        <f>IF(B8="","",IFERROR(INDEX(工事一覧!$B$5:$B$34,MATCH(B8,工事一覧!$A$5:$A$34,0)),"（未登録の工事番号）"))</f>
        <v/>
      </c>
      <c r="D8" s="9" t="n"/>
      <c r="E8" s="26" t="n"/>
      <c r="F8" s="18" t="n"/>
      <c r="G8" s="27">
        <f>E8*F8</f>
        <v/>
      </c>
    </row>
    <row r="9">
      <c r="A9" s="19" t="n"/>
      <c r="B9" s="17" t="n"/>
      <c r="C9" s="23">
        <f>IF(B9="","",IFERROR(INDEX(工事一覧!$B$5:$B$34,MATCH(B9,工事一覧!$A$5:$A$34,0)),"（未登録の工事番号）"))</f>
        <v/>
      </c>
      <c r="D9" s="9" t="n"/>
      <c r="E9" s="26" t="n"/>
      <c r="F9" s="18" t="n"/>
      <c r="G9" s="27">
        <f>E9*F9</f>
        <v/>
      </c>
    </row>
    <row r="10">
      <c r="A10" s="19" t="n"/>
      <c r="B10" s="17" t="n"/>
      <c r="C10" s="23">
        <f>IF(B10="","",IFERROR(INDEX(工事一覧!$B$5:$B$34,MATCH(B10,工事一覧!$A$5:$A$34,0)),"（未登録の工事番号）"))</f>
        <v/>
      </c>
      <c r="D10" s="9" t="n"/>
      <c r="E10" s="26" t="n"/>
      <c r="F10" s="18" t="n"/>
      <c r="G10" s="27">
        <f>E10*F10</f>
        <v/>
      </c>
    </row>
    <row r="11">
      <c r="A11" s="19" t="n"/>
      <c r="B11" s="17" t="n"/>
      <c r="C11" s="23">
        <f>IF(B11="","",IFERROR(INDEX(工事一覧!$B$5:$B$34,MATCH(B11,工事一覧!$A$5:$A$34,0)),"（未登録の工事番号）"))</f>
        <v/>
      </c>
      <c r="D11" s="9" t="n"/>
      <c r="E11" s="26" t="n"/>
      <c r="F11" s="18" t="n"/>
      <c r="G11" s="27">
        <f>E11*F11</f>
        <v/>
      </c>
    </row>
    <row r="12">
      <c r="A12" s="19" t="n"/>
      <c r="B12" s="17" t="n"/>
      <c r="C12" s="23">
        <f>IF(B12="","",IFERROR(INDEX(工事一覧!$B$5:$B$34,MATCH(B12,工事一覧!$A$5:$A$34,0)),"（未登録の工事番号）"))</f>
        <v/>
      </c>
      <c r="D12" s="9" t="n"/>
      <c r="E12" s="26" t="n"/>
      <c r="F12" s="18" t="n"/>
      <c r="G12" s="27">
        <f>E12*F12</f>
        <v/>
      </c>
    </row>
    <row r="13">
      <c r="A13" s="19" t="n"/>
      <c r="B13" s="17" t="n"/>
      <c r="C13" s="23">
        <f>IF(B13="","",IFERROR(INDEX(工事一覧!$B$5:$B$34,MATCH(B13,工事一覧!$A$5:$A$34,0)),"（未登録の工事番号）"))</f>
        <v/>
      </c>
      <c r="D13" s="9" t="n"/>
      <c r="E13" s="26" t="n"/>
      <c r="F13" s="18" t="n"/>
      <c r="G13" s="27">
        <f>E13*F13</f>
        <v/>
      </c>
    </row>
    <row r="14">
      <c r="A14" s="19" t="n"/>
      <c r="B14" s="17" t="n"/>
      <c r="C14" s="23">
        <f>IF(B14="","",IFERROR(INDEX(工事一覧!$B$5:$B$34,MATCH(B14,工事一覧!$A$5:$A$34,0)),"（未登録の工事番号）"))</f>
        <v/>
      </c>
      <c r="D14" s="9" t="n"/>
      <c r="E14" s="26" t="n"/>
      <c r="F14" s="18" t="n"/>
      <c r="G14" s="27">
        <f>E14*F14</f>
        <v/>
      </c>
    </row>
    <row r="15">
      <c r="A15" s="19" t="n"/>
      <c r="B15" s="17" t="n"/>
      <c r="C15" s="23">
        <f>IF(B15="","",IFERROR(INDEX(工事一覧!$B$5:$B$34,MATCH(B15,工事一覧!$A$5:$A$34,0)),"（未登録の工事番号）"))</f>
        <v/>
      </c>
      <c r="D15" s="9" t="n"/>
      <c r="E15" s="26" t="n"/>
      <c r="F15" s="18" t="n"/>
      <c r="G15" s="27">
        <f>E15*F15</f>
        <v/>
      </c>
    </row>
    <row r="16">
      <c r="A16" s="19" t="n"/>
      <c r="B16" s="17" t="n"/>
      <c r="C16" s="23">
        <f>IF(B16="","",IFERROR(INDEX(工事一覧!$B$5:$B$34,MATCH(B16,工事一覧!$A$5:$A$34,0)),"（未登録の工事番号）"))</f>
        <v/>
      </c>
      <c r="D16" s="9" t="n"/>
      <c r="E16" s="26" t="n"/>
      <c r="F16" s="18" t="n"/>
      <c r="G16" s="27">
        <f>E16*F16</f>
        <v/>
      </c>
    </row>
    <row r="17">
      <c r="A17" s="19" t="n"/>
      <c r="B17" s="17" t="n"/>
      <c r="C17" s="23">
        <f>IF(B17="","",IFERROR(INDEX(工事一覧!$B$5:$B$34,MATCH(B17,工事一覧!$A$5:$A$34,0)),"（未登録の工事番号）"))</f>
        <v/>
      </c>
      <c r="D17" s="9" t="n"/>
      <c r="E17" s="26" t="n"/>
      <c r="F17" s="18" t="n"/>
      <c r="G17" s="27">
        <f>E17*F17</f>
        <v/>
      </c>
    </row>
    <row r="18">
      <c r="A18" s="19" t="n"/>
      <c r="B18" s="17" t="n"/>
      <c r="C18" s="23">
        <f>IF(B18="","",IFERROR(INDEX(工事一覧!$B$5:$B$34,MATCH(B18,工事一覧!$A$5:$A$34,0)),"（未登録の工事番号）"))</f>
        <v/>
      </c>
      <c r="D18" s="9" t="n"/>
      <c r="E18" s="26" t="n"/>
      <c r="F18" s="18" t="n"/>
      <c r="G18" s="27">
        <f>E18*F18</f>
        <v/>
      </c>
    </row>
    <row r="19">
      <c r="A19" s="19" t="n"/>
      <c r="B19" s="17" t="n"/>
      <c r="C19" s="23">
        <f>IF(B19="","",IFERROR(INDEX(工事一覧!$B$5:$B$34,MATCH(B19,工事一覧!$A$5:$A$34,0)),"（未登録の工事番号）"))</f>
        <v/>
      </c>
      <c r="D19" s="9" t="n"/>
      <c r="E19" s="26" t="n"/>
      <c r="F19" s="18" t="n"/>
      <c r="G19" s="27">
        <f>E19*F19</f>
        <v/>
      </c>
    </row>
    <row r="20">
      <c r="A20" s="19" t="n"/>
      <c r="B20" s="17" t="n"/>
      <c r="C20" s="23">
        <f>IF(B20="","",IFERROR(INDEX(工事一覧!$B$5:$B$34,MATCH(B20,工事一覧!$A$5:$A$34,0)),"（未登録の工事番号）"))</f>
        <v/>
      </c>
      <c r="D20" s="9" t="n"/>
      <c r="E20" s="26" t="n"/>
      <c r="F20" s="18" t="n"/>
      <c r="G20" s="27">
        <f>E20*F20</f>
        <v/>
      </c>
    </row>
    <row r="21">
      <c r="A21" s="19" t="n"/>
      <c r="B21" s="17" t="n"/>
      <c r="C21" s="23">
        <f>IF(B21="","",IFERROR(INDEX(工事一覧!$B$5:$B$34,MATCH(B21,工事一覧!$A$5:$A$34,0)),"（未登録の工事番号）"))</f>
        <v/>
      </c>
      <c r="D21" s="9" t="n"/>
      <c r="E21" s="26" t="n"/>
      <c r="F21" s="18" t="n"/>
      <c r="G21" s="27">
        <f>E21*F21</f>
        <v/>
      </c>
    </row>
    <row r="22">
      <c r="A22" s="19" t="n"/>
      <c r="B22" s="17" t="n"/>
      <c r="C22" s="23">
        <f>IF(B22="","",IFERROR(INDEX(工事一覧!$B$5:$B$34,MATCH(B22,工事一覧!$A$5:$A$34,0)),"（未登録の工事番号）"))</f>
        <v/>
      </c>
      <c r="D22" s="9" t="n"/>
      <c r="E22" s="26" t="n"/>
      <c r="F22" s="18" t="n"/>
      <c r="G22" s="27">
        <f>E22*F22</f>
        <v/>
      </c>
    </row>
    <row r="23">
      <c r="A23" s="19" t="n"/>
      <c r="B23" s="17" t="n"/>
      <c r="C23" s="23">
        <f>IF(B23="","",IFERROR(INDEX(工事一覧!$B$5:$B$34,MATCH(B23,工事一覧!$A$5:$A$34,0)),"（未登録の工事番号）"))</f>
        <v/>
      </c>
      <c r="D23" s="9" t="n"/>
      <c r="E23" s="26" t="n"/>
      <c r="F23" s="18" t="n"/>
      <c r="G23" s="27">
        <f>E23*F23</f>
        <v/>
      </c>
    </row>
    <row r="24">
      <c r="A24" s="19" t="n"/>
      <c r="B24" s="17" t="n"/>
      <c r="C24" s="23">
        <f>IF(B24="","",IFERROR(INDEX(工事一覧!$B$5:$B$34,MATCH(B24,工事一覧!$A$5:$A$34,0)),"（未登録の工事番号）"))</f>
        <v/>
      </c>
      <c r="D24" s="9" t="n"/>
      <c r="E24" s="26" t="n"/>
      <c r="F24" s="18" t="n"/>
      <c r="G24" s="27">
        <f>E24*F24</f>
        <v/>
      </c>
    </row>
    <row r="25">
      <c r="A25" s="19" t="n"/>
      <c r="B25" s="17" t="n"/>
      <c r="C25" s="23">
        <f>IF(B25="","",IFERROR(INDEX(工事一覧!$B$5:$B$34,MATCH(B25,工事一覧!$A$5:$A$34,0)),"（未登録の工事番号）"))</f>
        <v/>
      </c>
      <c r="D25" s="9" t="n"/>
      <c r="E25" s="26" t="n"/>
      <c r="F25" s="18" t="n"/>
      <c r="G25" s="27">
        <f>E25*F25</f>
        <v/>
      </c>
    </row>
    <row r="26">
      <c r="A26" s="19" t="n"/>
      <c r="B26" s="17" t="n"/>
      <c r="C26" s="23">
        <f>IF(B26="","",IFERROR(INDEX(工事一覧!$B$5:$B$34,MATCH(B26,工事一覧!$A$5:$A$34,0)),"（未登録の工事番号）"))</f>
        <v/>
      </c>
      <c r="D26" s="9" t="n"/>
      <c r="E26" s="26" t="n"/>
      <c r="F26" s="18" t="n"/>
      <c r="G26" s="27">
        <f>E26*F26</f>
        <v/>
      </c>
    </row>
    <row r="27">
      <c r="A27" s="19" t="n"/>
      <c r="B27" s="17" t="n"/>
      <c r="C27" s="23">
        <f>IF(B27="","",IFERROR(INDEX(工事一覧!$B$5:$B$34,MATCH(B27,工事一覧!$A$5:$A$34,0)),"（未登録の工事番号）"))</f>
        <v/>
      </c>
      <c r="D27" s="9" t="n"/>
      <c r="E27" s="26" t="n"/>
      <c r="F27" s="18" t="n"/>
      <c r="G27" s="27">
        <f>E27*F27</f>
        <v/>
      </c>
    </row>
    <row r="28">
      <c r="A28" s="19" t="n"/>
      <c r="B28" s="17" t="n"/>
      <c r="C28" s="23">
        <f>IF(B28="","",IFERROR(INDEX(工事一覧!$B$5:$B$34,MATCH(B28,工事一覧!$A$5:$A$34,0)),"（未登録の工事番号）"))</f>
        <v/>
      </c>
      <c r="D28" s="9" t="n"/>
      <c r="E28" s="26" t="n"/>
      <c r="F28" s="18" t="n"/>
      <c r="G28" s="27">
        <f>E28*F28</f>
        <v/>
      </c>
    </row>
    <row r="29">
      <c r="A29" s="19" t="n"/>
      <c r="B29" s="17" t="n"/>
      <c r="C29" s="23">
        <f>IF(B29="","",IFERROR(INDEX(工事一覧!$B$5:$B$34,MATCH(B29,工事一覧!$A$5:$A$34,0)),"（未登録の工事番号）"))</f>
        <v/>
      </c>
      <c r="D29" s="9" t="n"/>
      <c r="E29" s="26" t="n"/>
      <c r="F29" s="18" t="n"/>
      <c r="G29" s="27">
        <f>E29*F29</f>
        <v/>
      </c>
    </row>
    <row r="30">
      <c r="A30" s="19" t="n"/>
      <c r="B30" s="17" t="n"/>
      <c r="C30" s="23">
        <f>IF(B30="","",IFERROR(INDEX(工事一覧!$B$5:$B$34,MATCH(B30,工事一覧!$A$5:$A$34,0)),"（未登録の工事番号）"))</f>
        <v/>
      </c>
      <c r="D30" s="9" t="n"/>
      <c r="E30" s="26" t="n"/>
      <c r="F30" s="18" t="n"/>
      <c r="G30" s="27">
        <f>E30*F30</f>
        <v/>
      </c>
    </row>
    <row r="31">
      <c r="A31" s="19" t="n"/>
      <c r="B31" s="17" t="n"/>
      <c r="C31" s="23">
        <f>IF(B31="","",IFERROR(INDEX(工事一覧!$B$5:$B$34,MATCH(B31,工事一覧!$A$5:$A$34,0)),"（未登録の工事番号）"))</f>
        <v/>
      </c>
      <c r="D31" s="9" t="n"/>
      <c r="E31" s="26" t="n"/>
      <c r="F31" s="18" t="n"/>
      <c r="G31" s="27">
        <f>E31*F31</f>
        <v/>
      </c>
    </row>
    <row r="32">
      <c r="A32" s="19" t="n"/>
      <c r="B32" s="17" t="n"/>
      <c r="C32" s="23">
        <f>IF(B32="","",IFERROR(INDEX(工事一覧!$B$5:$B$34,MATCH(B32,工事一覧!$A$5:$A$34,0)),"（未登録の工事番号）"))</f>
        <v/>
      </c>
      <c r="D32" s="9" t="n"/>
      <c r="E32" s="26" t="n"/>
      <c r="F32" s="18" t="n"/>
      <c r="G32" s="27">
        <f>E32*F32</f>
        <v/>
      </c>
    </row>
    <row r="33">
      <c r="A33" s="19" t="n"/>
      <c r="B33" s="17" t="n"/>
      <c r="C33" s="23">
        <f>IF(B33="","",IFERROR(INDEX(工事一覧!$B$5:$B$34,MATCH(B33,工事一覧!$A$5:$A$34,0)),"（未登録の工事番号）"))</f>
        <v/>
      </c>
      <c r="D33" s="9" t="n"/>
      <c r="E33" s="26" t="n"/>
      <c r="F33" s="18" t="n"/>
      <c r="G33" s="27">
        <f>E33*F33</f>
        <v/>
      </c>
    </row>
    <row r="34">
      <c r="A34" s="19" t="n"/>
      <c r="B34" s="17" t="n"/>
      <c r="C34" s="23">
        <f>IF(B34="","",IFERROR(INDEX(工事一覧!$B$5:$B$34,MATCH(B34,工事一覧!$A$5:$A$34,0)),"（未登録の工事番号）"))</f>
        <v/>
      </c>
      <c r="D34" s="9" t="n"/>
      <c r="E34" s="26" t="n"/>
      <c r="F34" s="18" t="n"/>
      <c r="G34" s="27">
        <f>E34*F34</f>
        <v/>
      </c>
    </row>
    <row r="35">
      <c r="A35" s="19" t="n"/>
      <c r="B35" s="17" t="n"/>
      <c r="C35" s="23">
        <f>IF(B35="","",IFERROR(INDEX(工事一覧!$B$5:$B$34,MATCH(B35,工事一覧!$A$5:$A$34,0)),"（未登録の工事番号）"))</f>
        <v/>
      </c>
      <c r="D35" s="9" t="n"/>
      <c r="E35" s="26" t="n"/>
      <c r="F35" s="18" t="n"/>
      <c r="G35" s="27">
        <f>E35*F35</f>
        <v/>
      </c>
    </row>
    <row r="36">
      <c r="A36" s="19" t="n"/>
      <c r="B36" s="17" t="n"/>
      <c r="C36" s="23">
        <f>IF(B36="","",IFERROR(INDEX(工事一覧!$B$5:$B$34,MATCH(B36,工事一覧!$A$5:$A$34,0)),"（未登録の工事番号）"))</f>
        <v/>
      </c>
      <c r="D36" s="9" t="n"/>
      <c r="E36" s="26" t="n"/>
      <c r="F36" s="18" t="n"/>
      <c r="G36" s="27">
        <f>E36*F36</f>
        <v/>
      </c>
    </row>
    <row r="37">
      <c r="A37" s="19" t="n"/>
      <c r="B37" s="17" t="n"/>
      <c r="C37" s="23">
        <f>IF(B37="","",IFERROR(INDEX(工事一覧!$B$5:$B$34,MATCH(B37,工事一覧!$A$5:$A$34,0)),"（未登録の工事番号）"))</f>
        <v/>
      </c>
      <c r="D37" s="9" t="n"/>
      <c r="E37" s="26" t="n"/>
      <c r="F37" s="18" t="n"/>
      <c r="G37" s="27">
        <f>E37*F37</f>
        <v/>
      </c>
    </row>
    <row r="38">
      <c r="A38" s="19" t="n"/>
      <c r="B38" s="17" t="n"/>
      <c r="C38" s="23">
        <f>IF(B38="","",IFERROR(INDEX(工事一覧!$B$5:$B$34,MATCH(B38,工事一覧!$A$5:$A$34,0)),"（未登録の工事番号）"))</f>
        <v/>
      </c>
      <c r="D38" s="9" t="n"/>
      <c r="E38" s="26" t="n"/>
      <c r="F38" s="18" t="n"/>
      <c r="G38" s="27">
        <f>E38*F38</f>
        <v/>
      </c>
    </row>
    <row r="39">
      <c r="A39" s="19" t="n"/>
      <c r="B39" s="17" t="n"/>
      <c r="C39" s="23">
        <f>IF(B39="","",IFERROR(INDEX(工事一覧!$B$5:$B$34,MATCH(B39,工事一覧!$A$5:$A$34,0)),"（未登録の工事番号）"))</f>
        <v/>
      </c>
      <c r="D39" s="9" t="n"/>
      <c r="E39" s="26" t="n"/>
      <c r="F39" s="18" t="n"/>
      <c r="G39" s="27">
        <f>E39*F39</f>
        <v/>
      </c>
    </row>
    <row r="40">
      <c r="A40" s="19" t="n"/>
      <c r="B40" s="17" t="n"/>
      <c r="C40" s="23">
        <f>IF(B40="","",IFERROR(INDEX(工事一覧!$B$5:$B$34,MATCH(B40,工事一覧!$A$5:$A$34,0)),"（未登録の工事番号）"))</f>
        <v/>
      </c>
      <c r="D40" s="9" t="n"/>
      <c r="E40" s="26" t="n"/>
      <c r="F40" s="18" t="n"/>
      <c r="G40" s="27">
        <f>E40*F40</f>
        <v/>
      </c>
    </row>
    <row r="41">
      <c r="A41" s="19" t="n"/>
      <c r="B41" s="17" t="n"/>
      <c r="C41" s="23">
        <f>IF(B41="","",IFERROR(INDEX(工事一覧!$B$5:$B$34,MATCH(B41,工事一覧!$A$5:$A$34,0)),"（未登録の工事番号）"))</f>
        <v/>
      </c>
      <c r="D41" s="9" t="n"/>
      <c r="E41" s="26" t="n"/>
      <c r="F41" s="18" t="n"/>
      <c r="G41" s="27">
        <f>E41*F41</f>
        <v/>
      </c>
    </row>
    <row r="42">
      <c r="A42" s="19" t="n"/>
      <c r="B42" s="17" t="n"/>
      <c r="C42" s="23">
        <f>IF(B42="","",IFERROR(INDEX(工事一覧!$B$5:$B$34,MATCH(B42,工事一覧!$A$5:$A$34,0)),"（未登録の工事番号）"))</f>
        <v/>
      </c>
      <c r="D42" s="9" t="n"/>
      <c r="E42" s="26" t="n"/>
      <c r="F42" s="18" t="n"/>
      <c r="G42" s="27">
        <f>E42*F42</f>
        <v/>
      </c>
    </row>
    <row r="43">
      <c r="A43" s="19" t="n"/>
      <c r="B43" s="17" t="n"/>
      <c r="C43" s="23">
        <f>IF(B43="","",IFERROR(INDEX(工事一覧!$B$5:$B$34,MATCH(B43,工事一覧!$A$5:$A$34,0)),"（未登録の工事番号）"))</f>
        <v/>
      </c>
      <c r="D43" s="9" t="n"/>
      <c r="E43" s="26" t="n"/>
      <c r="F43" s="18" t="n"/>
      <c r="G43" s="27">
        <f>E43*F43</f>
        <v/>
      </c>
    </row>
    <row r="44">
      <c r="A44" s="19" t="n"/>
      <c r="B44" s="17" t="n"/>
      <c r="C44" s="23">
        <f>IF(B44="","",IFERROR(INDEX(工事一覧!$B$5:$B$34,MATCH(B44,工事一覧!$A$5:$A$34,0)),"（未登録の工事番号）"))</f>
        <v/>
      </c>
      <c r="D44" s="9" t="n"/>
      <c r="E44" s="26" t="n"/>
      <c r="F44" s="18" t="n"/>
      <c r="G44" s="27">
        <f>E44*F44</f>
        <v/>
      </c>
    </row>
    <row r="45">
      <c r="A45" s="19" t="n"/>
      <c r="B45" s="17" t="n"/>
      <c r="C45" s="23">
        <f>IF(B45="","",IFERROR(INDEX(工事一覧!$B$5:$B$34,MATCH(B45,工事一覧!$A$5:$A$34,0)),"（未登録の工事番号）"))</f>
        <v/>
      </c>
      <c r="D45" s="9" t="n"/>
      <c r="E45" s="26" t="n"/>
      <c r="F45" s="18" t="n"/>
      <c r="G45" s="27">
        <f>E45*F45</f>
        <v/>
      </c>
    </row>
    <row r="46">
      <c r="A46" s="19" t="n"/>
      <c r="B46" s="17" t="n"/>
      <c r="C46" s="23">
        <f>IF(B46="","",IFERROR(INDEX(工事一覧!$B$5:$B$34,MATCH(B46,工事一覧!$A$5:$A$34,0)),"（未登録の工事番号）"))</f>
        <v/>
      </c>
      <c r="D46" s="9" t="n"/>
      <c r="E46" s="26" t="n"/>
      <c r="F46" s="18" t="n"/>
      <c r="G46" s="27">
        <f>E46*F46</f>
        <v/>
      </c>
    </row>
    <row r="47">
      <c r="A47" s="19" t="n"/>
      <c r="B47" s="17" t="n"/>
      <c r="C47" s="23">
        <f>IF(B47="","",IFERROR(INDEX(工事一覧!$B$5:$B$34,MATCH(B47,工事一覧!$A$5:$A$34,0)),"（未登録の工事番号）"))</f>
        <v/>
      </c>
      <c r="D47" s="9" t="n"/>
      <c r="E47" s="26" t="n"/>
      <c r="F47" s="18" t="n"/>
      <c r="G47" s="27">
        <f>E47*F47</f>
        <v/>
      </c>
    </row>
    <row r="48">
      <c r="A48" s="19" t="n"/>
      <c r="B48" s="17" t="n"/>
      <c r="C48" s="23">
        <f>IF(B48="","",IFERROR(INDEX(工事一覧!$B$5:$B$34,MATCH(B48,工事一覧!$A$5:$A$34,0)),"（未登録の工事番号）"))</f>
        <v/>
      </c>
      <c r="D48" s="9" t="n"/>
      <c r="E48" s="26" t="n"/>
      <c r="F48" s="18" t="n"/>
      <c r="G48" s="27">
        <f>E48*F48</f>
        <v/>
      </c>
    </row>
    <row r="49">
      <c r="A49" s="19" t="n"/>
      <c r="B49" s="17" t="n"/>
      <c r="C49" s="23">
        <f>IF(B49="","",IFERROR(INDEX(工事一覧!$B$5:$B$34,MATCH(B49,工事一覧!$A$5:$A$34,0)),"（未登録の工事番号）"))</f>
        <v/>
      </c>
      <c r="D49" s="9" t="n"/>
      <c r="E49" s="26" t="n"/>
      <c r="F49" s="18" t="n"/>
      <c r="G49" s="27">
        <f>E49*F49</f>
        <v/>
      </c>
    </row>
    <row r="50">
      <c r="A50" s="19" t="n"/>
      <c r="B50" s="17" t="n"/>
      <c r="C50" s="23">
        <f>IF(B50="","",IFERROR(INDEX(工事一覧!$B$5:$B$34,MATCH(B50,工事一覧!$A$5:$A$34,0)),"（未登録の工事番号）"))</f>
        <v/>
      </c>
      <c r="D50" s="9" t="n"/>
      <c r="E50" s="26" t="n"/>
      <c r="F50" s="18" t="n"/>
      <c r="G50" s="27">
        <f>E50*F50</f>
        <v/>
      </c>
    </row>
    <row r="51">
      <c r="A51" s="19" t="n"/>
      <c r="B51" s="17" t="n"/>
      <c r="C51" s="23">
        <f>IF(B51="","",IFERROR(INDEX(工事一覧!$B$5:$B$34,MATCH(B51,工事一覧!$A$5:$A$34,0)),"（未登録の工事番号）"))</f>
        <v/>
      </c>
      <c r="D51" s="9" t="n"/>
      <c r="E51" s="26" t="n"/>
      <c r="F51" s="18" t="n"/>
      <c r="G51" s="27">
        <f>E51*F51</f>
        <v/>
      </c>
    </row>
    <row r="52">
      <c r="A52" s="19" t="n"/>
      <c r="B52" s="17" t="n"/>
      <c r="C52" s="23">
        <f>IF(B52="","",IFERROR(INDEX(工事一覧!$B$5:$B$34,MATCH(B52,工事一覧!$A$5:$A$34,0)),"（未登録の工事番号）"))</f>
        <v/>
      </c>
      <c r="D52" s="9" t="n"/>
      <c r="E52" s="26" t="n"/>
      <c r="F52" s="18" t="n"/>
      <c r="G52" s="27">
        <f>E52*F52</f>
        <v/>
      </c>
    </row>
    <row r="53">
      <c r="A53" s="19" t="n"/>
      <c r="B53" s="17" t="n"/>
      <c r="C53" s="23">
        <f>IF(B53="","",IFERROR(INDEX(工事一覧!$B$5:$B$34,MATCH(B53,工事一覧!$A$5:$A$34,0)),"（未登録の工事番号）"))</f>
        <v/>
      </c>
      <c r="D53" s="9" t="n"/>
      <c r="E53" s="26" t="n"/>
      <c r="F53" s="18" t="n"/>
      <c r="G53" s="27">
        <f>E53*F53</f>
        <v/>
      </c>
    </row>
    <row r="54">
      <c r="A54" s="19" t="n"/>
      <c r="B54" s="17" t="n"/>
      <c r="C54" s="23">
        <f>IF(B54="","",IFERROR(INDEX(工事一覧!$B$5:$B$34,MATCH(B54,工事一覧!$A$5:$A$34,0)),"（未登録の工事番号）"))</f>
        <v/>
      </c>
      <c r="D54" s="9" t="n"/>
      <c r="E54" s="26" t="n"/>
      <c r="F54" s="18" t="n"/>
      <c r="G54" s="27">
        <f>E54*F54</f>
        <v/>
      </c>
    </row>
    <row r="55">
      <c r="A55" s="19" t="n"/>
      <c r="B55" s="17" t="n"/>
      <c r="C55" s="23">
        <f>IF(B55="","",IFERROR(INDEX(工事一覧!$B$5:$B$34,MATCH(B55,工事一覧!$A$5:$A$34,0)),"（未登録の工事番号）"))</f>
        <v/>
      </c>
      <c r="D55" s="9" t="n"/>
      <c r="E55" s="26" t="n"/>
      <c r="F55" s="18" t="n"/>
      <c r="G55" s="27">
        <f>E55*F55</f>
        <v/>
      </c>
    </row>
    <row r="56">
      <c r="A56" s="19" t="n"/>
      <c r="B56" s="17" t="n"/>
      <c r="C56" s="23">
        <f>IF(B56="","",IFERROR(INDEX(工事一覧!$B$5:$B$34,MATCH(B56,工事一覧!$A$5:$A$34,0)),"（未登録の工事番号）"))</f>
        <v/>
      </c>
      <c r="D56" s="9" t="n"/>
      <c r="E56" s="26" t="n"/>
      <c r="F56" s="18" t="n"/>
      <c r="G56" s="27">
        <f>E56*F56</f>
        <v/>
      </c>
    </row>
    <row r="57">
      <c r="A57" s="19" t="n"/>
      <c r="B57" s="17" t="n"/>
      <c r="C57" s="23">
        <f>IF(B57="","",IFERROR(INDEX(工事一覧!$B$5:$B$34,MATCH(B57,工事一覧!$A$5:$A$34,0)),"（未登録の工事番号）"))</f>
        <v/>
      </c>
      <c r="D57" s="9" t="n"/>
      <c r="E57" s="26" t="n"/>
      <c r="F57" s="18" t="n"/>
      <c r="G57" s="27">
        <f>E57*F57</f>
        <v/>
      </c>
    </row>
    <row r="58">
      <c r="A58" s="19" t="n"/>
      <c r="B58" s="17" t="n"/>
      <c r="C58" s="23">
        <f>IF(B58="","",IFERROR(INDEX(工事一覧!$B$5:$B$34,MATCH(B58,工事一覧!$A$5:$A$34,0)),"（未登録の工事番号）"))</f>
        <v/>
      </c>
      <c r="D58" s="9" t="n"/>
      <c r="E58" s="26" t="n"/>
      <c r="F58" s="18" t="n"/>
      <c r="G58" s="27">
        <f>E58*F58</f>
        <v/>
      </c>
    </row>
    <row r="59">
      <c r="A59" s="19" t="n"/>
      <c r="B59" s="17" t="n"/>
      <c r="C59" s="23">
        <f>IF(B59="","",IFERROR(INDEX(工事一覧!$B$5:$B$34,MATCH(B59,工事一覧!$A$5:$A$34,0)),"（未登録の工事番号）"))</f>
        <v/>
      </c>
      <c r="D59" s="9" t="n"/>
      <c r="E59" s="26" t="n"/>
      <c r="F59" s="18" t="n"/>
      <c r="G59" s="27">
        <f>E59*F59</f>
        <v/>
      </c>
    </row>
    <row r="60">
      <c r="A60" s="19" t="n"/>
      <c r="B60" s="17" t="n"/>
      <c r="C60" s="23">
        <f>IF(B60="","",IFERROR(INDEX(工事一覧!$B$5:$B$34,MATCH(B60,工事一覧!$A$5:$A$34,0)),"（未登録の工事番号）"))</f>
        <v/>
      </c>
      <c r="D60" s="9" t="n"/>
      <c r="E60" s="26" t="n"/>
      <c r="F60" s="18" t="n"/>
      <c r="G60" s="27">
        <f>E60*F60</f>
        <v/>
      </c>
    </row>
    <row r="61">
      <c r="A61" s="19" t="n"/>
      <c r="B61" s="17" t="n"/>
      <c r="C61" s="23">
        <f>IF(B61="","",IFERROR(INDEX(工事一覧!$B$5:$B$34,MATCH(B61,工事一覧!$A$5:$A$34,0)),"（未登録の工事番号）"))</f>
        <v/>
      </c>
      <c r="D61" s="9" t="n"/>
      <c r="E61" s="26" t="n"/>
      <c r="F61" s="18" t="n"/>
      <c r="G61" s="27">
        <f>E61*F61</f>
        <v/>
      </c>
    </row>
    <row r="62">
      <c r="A62" s="19" t="n"/>
      <c r="B62" s="17" t="n"/>
      <c r="C62" s="23">
        <f>IF(B62="","",IFERROR(INDEX(工事一覧!$B$5:$B$34,MATCH(B62,工事一覧!$A$5:$A$34,0)),"（未登録の工事番号）"))</f>
        <v/>
      </c>
      <c r="D62" s="9" t="n"/>
      <c r="E62" s="26" t="n"/>
      <c r="F62" s="18" t="n"/>
      <c r="G62" s="27">
        <f>E62*F62</f>
        <v/>
      </c>
    </row>
    <row r="63">
      <c r="A63" s="19" t="n"/>
      <c r="B63" s="17" t="n"/>
      <c r="C63" s="23">
        <f>IF(B63="","",IFERROR(INDEX(工事一覧!$B$5:$B$34,MATCH(B63,工事一覧!$A$5:$A$34,0)),"（未登録の工事番号）"))</f>
        <v/>
      </c>
      <c r="D63" s="9" t="n"/>
      <c r="E63" s="26" t="n"/>
      <c r="F63" s="18" t="n"/>
      <c r="G63" s="27">
        <f>E63*F63</f>
        <v/>
      </c>
    </row>
    <row r="64">
      <c r="A64" s="19" t="n"/>
      <c r="B64" s="17" t="n"/>
      <c r="C64" s="23">
        <f>IF(B64="","",IFERROR(INDEX(工事一覧!$B$5:$B$34,MATCH(B64,工事一覧!$A$5:$A$34,0)),"（未登録の工事番号）"))</f>
        <v/>
      </c>
      <c r="D64" s="9" t="n"/>
      <c r="E64" s="26" t="n"/>
      <c r="F64" s="18" t="n"/>
      <c r="G64" s="27">
        <f>E64*F64</f>
        <v/>
      </c>
    </row>
    <row r="65">
      <c r="A65" s="19" t="n"/>
      <c r="B65" s="17" t="n"/>
      <c r="C65" s="23">
        <f>IF(B65="","",IFERROR(INDEX(工事一覧!$B$5:$B$34,MATCH(B65,工事一覧!$A$5:$A$34,0)),"（未登録の工事番号）"))</f>
        <v/>
      </c>
      <c r="D65" s="9" t="n"/>
      <c r="E65" s="26" t="n"/>
      <c r="F65" s="18" t="n"/>
      <c r="G65" s="27">
        <f>E65*F65</f>
        <v/>
      </c>
    </row>
    <row r="66">
      <c r="A66" s="19" t="n"/>
      <c r="B66" s="17" t="n"/>
      <c r="C66" s="23">
        <f>IF(B66="","",IFERROR(INDEX(工事一覧!$B$5:$B$34,MATCH(B66,工事一覧!$A$5:$A$34,0)),"（未登録の工事番号）"))</f>
        <v/>
      </c>
      <c r="D66" s="9" t="n"/>
      <c r="E66" s="26" t="n"/>
      <c r="F66" s="18" t="n"/>
      <c r="G66" s="27">
        <f>E66*F66</f>
        <v/>
      </c>
    </row>
    <row r="67">
      <c r="A67" s="19" t="n"/>
      <c r="B67" s="17" t="n"/>
      <c r="C67" s="23">
        <f>IF(B67="","",IFERROR(INDEX(工事一覧!$B$5:$B$34,MATCH(B67,工事一覧!$A$5:$A$34,0)),"（未登録の工事番号）"))</f>
        <v/>
      </c>
      <c r="D67" s="9" t="n"/>
      <c r="E67" s="26" t="n"/>
      <c r="F67" s="18" t="n"/>
      <c r="G67" s="27">
        <f>E67*F67</f>
        <v/>
      </c>
    </row>
    <row r="68">
      <c r="A68" s="19" t="n"/>
      <c r="B68" s="17" t="n"/>
      <c r="C68" s="23">
        <f>IF(B68="","",IFERROR(INDEX(工事一覧!$B$5:$B$34,MATCH(B68,工事一覧!$A$5:$A$34,0)),"（未登録の工事番号）"))</f>
        <v/>
      </c>
      <c r="D68" s="9" t="n"/>
      <c r="E68" s="26" t="n"/>
      <c r="F68" s="18" t="n"/>
      <c r="G68" s="27">
        <f>E68*F68</f>
        <v/>
      </c>
    </row>
    <row r="69">
      <c r="A69" s="19" t="n"/>
      <c r="B69" s="17" t="n"/>
      <c r="C69" s="23">
        <f>IF(B69="","",IFERROR(INDEX(工事一覧!$B$5:$B$34,MATCH(B69,工事一覧!$A$5:$A$34,0)),"（未登録の工事番号）"))</f>
        <v/>
      </c>
      <c r="D69" s="9" t="n"/>
      <c r="E69" s="26" t="n"/>
      <c r="F69" s="18" t="n"/>
      <c r="G69" s="27">
        <f>E69*F69</f>
        <v/>
      </c>
    </row>
    <row r="70">
      <c r="A70" s="19" t="n"/>
      <c r="B70" s="17" t="n"/>
      <c r="C70" s="23">
        <f>IF(B70="","",IFERROR(INDEX(工事一覧!$B$5:$B$34,MATCH(B70,工事一覧!$A$5:$A$34,0)),"（未登録の工事番号）"))</f>
        <v/>
      </c>
      <c r="D70" s="9" t="n"/>
      <c r="E70" s="26" t="n"/>
      <c r="F70" s="18" t="n"/>
      <c r="G70" s="27">
        <f>E70*F70</f>
        <v/>
      </c>
    </row>
    <row r="71">
      <c r="A71" s="19" t="n"/>
      <c r="B71" s="17" t="n"/>
      <c r="C71" s="23">
        <f>IF(B71="","",IFERROR(INDEX(工事一覧!$B$5:$B$34,MATCH(B71,工事一覧!$A$5:$A$34,0)),"（未登録の工事番号）"))</f>
        <v/>
      </c>
      <c r="D71" s="9" t="n"/>
      <c r="E71" s="26" t="n"/>
      <c r="F71" s="18" t="n"/>
      <c r="G71" s="27">
        <f>E71*F71</f>
        <v/>
      </c>
    </row>
    <row r="72">
      <c r="A72" s="19" t="n"/>
      <c r="B72" s="17" t="n"/>
      <c r="C72" s="23">
        <f>IF(B72="","",IFERROR(INDEX(工事一覧!$B$5:$B$34,MATCH(B72,工事一覧!$A$5:$A$34,0)),"（未登録の工事番号）"))</f>
        <v/>
      </c>
      <c r="D72" s="9" t="n"/>
      <c r="E72" s="26" t="n"/>
      <c r="F72" s="18" t="n"/>
      <c r="G72" s="27">
        <f>E72*F72</f>
        <v/>
      </c>
    </row>
    <row r="73">
      <c r="A73" s="19" t="n"/>
      <c r="B73" s="17" t="n"/>
      <c r="C73" s="23">
        <f>IF(B73="","",IFERROR(INDEX(工事一覧!$B$5:$B$34,MATCH(B73,工事一覧!$A$5:$A$34,0)),"（未登録の工事番号）"))</f>
        <v/>
      </c>
      <c r="D73" s="9" t="n"/>
      <c r="E73" s="26" t="n"/>
      <c r="F73" s="18" t="n"/>
      <c r="G73" s="27">
        <f>E73*F73</f>
        <v/>
      </c>
    </row>
    <row r="74">
      <c r="A74" s="19" t="n"/>
      <c r="B74" s="17" t="n"/>
      <c r="C74" s="23">
        <f>IF(B74="","",IFERROR(INDEX(工事一覧!$B$5:$B$34,MATCH(B74,工事一覧!$A$5:$A$34,0)),"（未登録の工事番号）"))</f>
        <v/>
      </c>
      <c r="D74" s="9" t="n"/>
      <c r="E74" s="26" t="n"/>
      <c r="F74" s="18" t="n"/>
      <c r="G74" s="27">
        <f>E74*F74</f>
        <v/>
      </c>
    </row>
    <row r="75">
      <c r="A75" s="19" t="n"/>
      <c r="B75" s="17" t="n"/>
      <c r="C75" s="23">
        <f>IF(B75="","",IFERROR(INDEX(工事一覧!$B$5:$B$34,MATCH(B75,工事一覧!$A$5:$A$34,0)),"（未登録の工事番号）"))</f>
        <v/>
      </c>
      <c r="D75" s="9" t="n"/>
      <c r="E75" s="26" t="n"/>
      <c r="F75" s="18" t="n"/>
      <c r="G75" s="27">
        <f>E75*F75</f>
        <v/>
      </c>
    </row>
    <row r="76">
      <c r="A76" s="19" t="n"/>
      <c r="B76" s="17" t="n"/>
      <c r="C76" s="23">
        <f>IF(B76="","",IFERROR(INDEX(工事一覧!$B$5:$B$34,MATCH(B76,工事一覧!$A$5:$A$34,0)),"（未登録の工事番号）"))</f>
        <v/>
      </c>
      <c r="D76" s="9" t="n"/>
      <c r="E76" s="26" t="n"/>
      <c r="F76" s="18" t="n"/>
      <c r="G76" s="27">
        <f>E76*F76</f>
        <v/>
      </c>
    </row>
    <row r="77">
      <c r="A77" s="19" t="n"/>
      <c r="B77" s="17" t="n"/>
      <c r="C77" s="23">
        <f>IF(B77="","",IFERROR(INDEX(工事一覧!$B$5:$B$34,MATCH(B77,工事一覧!$A$5:$A$34,0)),"（未登録の工事番号）"))</f>
        <v/>
      </c>
      <c r="D77" s="9" t="n"/>
      <c r="E77" s="26" t="n"/>
      <c r="F77" s="18" t="n"/>
      <c r="G77" s="27">
        <f>E77*F77</f>
        <v/>
      </c>
    </row>
    <row r="78">
      <c r="A78" s="19" t="n"/>
      <c r="B78" s="17" t="n"/>
      <c r="C78" s="23">
        <f>IF(B78="","",IFERROR(INDEX(工事一覧!$B$5:$B$34,MATCH(B78,工事一覧!$A$5:$A$34,0)),"（未登録の工事番号）"))</f>
        <v/>
      </c>
      <c r="D78" s="9" t="n"/>
      <c r="E78" s="26" t="n"/>
      <c r="F78" s="18" t="n"/>
      <c r="G78" s="27">
        <f>E78*F78</f>
        <v/>
      </c>
    </row>
    <row r="79">
      <c r="A79" s="19" t="n"/>
      <c r="B79" s="17" t="n"/>
      <c r="C79" s="23">
        <f>IF(B79="","",IFERROR(INDEX(工事一覧!$B$5:$B$34,MATCH(B79,工事一覧!$A$5:$A$34,0)),"（未登録の工事番号）"))</f>
        <v/>
      </c>
      <c r="D79" s="9" t="n"/>
      <c r="E79" s="26" t="n"/>
      <c r="F79" s="18" t="n"/>
      <c r="G79" s="27">
        <f>E79*F79</f>
        <v/>
      </c>
    </row>
    <row r="80">
      <c r="A80" s="19" t="n"/>
      <c r="B80" s="17" t="n"/>
      <c r="C80" s="23">
        <f>IF(B80="","",IFERROR(INDEX(工事一覧!$B$5:$B$34,MATCH(B80,工事一覧!$A$5:$A$34,0)),"（未登録の工事番号）"))</f>
        <v/>
      </c>
      <c r="D80" s="9" t="n"/>
      <c r="E80" s="26" t="n"/>
      <c r="F80" s="18" t="n"/>
      <c r="G80" s="27">
        <f>E80*F80</f>
        <v/>
      </c>
    </row>
    <row r="81">
      <c r="A81" s="19" t="n"/>
      <c r="B81" s="17" t="n"/>
      <c r="C81" s="23">
        <f>IF(B81="","",IFERROR(INDEX(工事一覧!$B$5:$B$34,MATCH(B81,工事一覧!$A$5:$A$34,0)),"（未登録の工事番号）"))</f>
        <v/>
      </c>
      <c r="D81" s="9" t="n"/>
      <c r="E81" s="26" t="n"/>
      <c r="F81" s="18" t="n"/>
      <c r="G81" s="27">
        <f>E81*F81</f>
        <v/>
      </c>
    </row>
    <row r="82">
      <c r="A82" s="19" t="n"/>
      <c r="B82" s="17" t="n"/>
      <c r="C82" s="23">
        <f>IF(B82="","",IFERROR(INDEX(工事一覧!$B$5:$B$34,MATCH(B82,工事一覧!$A$5:$A$34,0)),"（未登録の工事番号）"))</f>
        <v/>
      </c>
      <c r="D82" s="9" t="n"/>
      <c r="E82" s="26" t="n"/>
      <c r="F82" s="18" t="n"/>
      <c r="G82" s="27">
        <f>E82*F82</f>
        <v/>
      </c>
    </row>
    <row r="83">
      <c r="A83" s="19" t="n"/>
      <c r="B83" s="17" t="n"/>
      <c r="C83" s="23">
        <f>IF(B83="","",IFERROR(INDEX(工事一覧!$B$5:$B$34,MATCH(B83,工事一覧!$A$5:$A$34,0)),"（未登録の工事番号）"))</f>
        <v/>
      </c>
      <c r="D83" s="9" t="n"/>
      <c r="E83" s="26" t="n"/>
      <c r="F83" s="18" t="n"/>
      <c r="G83" s="27">
        <f>E83*F83</f>
        <v/>
      </c>
    </row>
    <row r="84">
      <c r="A84" s="19" t="n"/>
      <c r="B84" s="17" t="n"/>
      <c r="C84" s="23">
        <f>IF(B84="","",IFERROR(INDEX(工事一覧!$B$5:$B$34,MATCH(B84,工事一覧!$A$5:$A$34,0)),"（未登録の工事番号）"))</f>
        <v/>
      </c>
      <c r="D84" s="9" t="n"/>
      <c r="E84" s="26" t="n"/>
      <c r="F84" s="18" t="n"/>
      <c r="G84" s="27">
        <f>E84*F84</f>
        <v/>
      </c>
    </row>
    <row r="85">
      <c r="A85" s="19" t="n"/>
      <c r="B85" s="17" t="n"/>
      <c r="C85" s="23">
        <f>IF(B85="","",IFERROR(INDEX(工事一覧!$B$5:$B$34,MATCH(B85,工事一覧!$A$5:$A$34,0)),"（未登録の工事番号）"))</f>
        <v/>
      </c>
      <c r="D85" s="9" t="n"/>
      <c r="E85" s="26" t="n"/>
      <c r="F85" s="18" t="n"/>
      <c r="G85" s="27">
        <f>E85*F85</f>
        <v/>
      </c>
    </row>
    <row r="86">
      <c r="A86" s="19" t="n"/>
      <c r="B86" s="17" t="n"/>
      <c r="C86" s="23">
        <f>IF(B86="","",IFERROR(INDEX(工事一覧!$B$5:$B$34,MATCH(B86,工事一覧!$A$5:$A$34,0)),"（未登録の工事番号）"))</f>
        <v/>
      </c>
      <c r="D86" s="9" t="n"/>
      <c r="E86" s="26" t="n"/>
      <c r="F86" s="18" t="n"/>
      <c r="G86" s="27">
        <f>E86*F86</f>
        <v/>
      </c>
    </row>
    <row r="87">
      <c r="A87" s="19" t="n"/>
      <c r="B87" s="17" t="n"/>
      <c r="C87" s="23">
        <f>IF(B87="","",IFERROR(INDEX(工事一覧!$B$5:$B$34,MATCH(B87,工事一覧!$A$5:$A$34,0)),"（未登録の工事番号）"))</f>
        <v/>
      </c>
      <c r="D87" s="9" t="n"/>
      <c r="E87" s="26" t="n"/>
      <c r="F87" s="18" t="n"/>
      <c r="G87" s="27">
        <f>E87*F87</f>
        <v/>
      </c>
    </row>
    <row r="88">
      <c r="A88" s="19" t="n"/>
      <c r="B88" s="17" t="n"/>
      <c r="C88" s="23">
        <f>IF(B88="","",IFERROR(INDEX(工事一覧!$B$5:$B$34,MATCH(B88,工事一覧!$A$5:$A$34,0)),"（未登録の工事番号）"))</f>
        <v/>
      </c>
      <c r="D88" s="9" t="n"/>
      <c r="E88" s="26" t="n"/>
      <c r="F88" s="18" t="n"/>
      <c r="G88" s="27">
        <f>E88*F88</f>
        <v/>
      </c>
    </row>
    <row r="89">
      <c r="A89" s="19" t="n"/>
      <c r="B89" s="17" t="n"/>
      <c r="C89" s="23">
        <f>IF(B89="","",IFERROR(INDEX(工事一覧!$B$5:$B$34,MATCH(B89,工事一覧!$A$5:$A$34,0)),"（未登録の工事番号）"))</f>
        <v/>
      </c>
      <c r="D89" s="9" t="n"/>
      <c r="E89" s="26" t="n"/>
      <c r="F89" s="18" t="n"/>
      <c r="G89" s="27">
        <f>E89*F89</f>
        <v/>
      </c>
    </row>
    <row r="90">
      <c r="A90" s="19" t="n"/>
      <c r="B90" s="17" t="n"/>
      <c r="C90" s="23">
        <f>IF(B90="","",IFERROR(INDEX(工事一覧!$B$5:$B$34,MATCH(B90,工事一覧!$A$5:$A$34,0)),"（未登録の工事番号）"))</f>
        <v/>
      </c>
      <c r="D90" s="9" t="n"/>
      <c r="E90" s="26" t="n"/>
      <c r="F90" s="18" t="n"/>
      <c r="G90" s="27">
        <f>E90*F90</f>
        <v/>
      </c>
    </row>
    <row r="91">
      <c r="A91" s="19" t="n"/>
      <c r="B91" s="17" t="n"/>
      <c r="C91" s="23">
        <f>IF(B91="","",IFERROR(INDEX(工事一覧!$B$5:$B$34,MATCH(B91,工事一覧!$A$5:$A$34,0)),"（未登録の工事番号）"))</f>
        <v/>
      </c>
      <c r="D91" s="9" t="n"/>
      <c r="E91" s="26" t="n"/>
      <c r="F91" s="18" t="n"/>
      <c r="G91" s="27">
        <f>E91*F91</f>
        <v/>
      </c>
    </row>
    <row r="92">
      <c r="A92" s="19" t="n"/>
      <c r="B92" s="17" t="n"/>
      <c r="C92" s="23">
        <f>IF(B92="","",IFERROR(INDEX(工事一覧!$B$5:$B$34,MATCH(B92,工事一覧!$A$5:$A$34,0)),"（未登録の工事番号）"))</f>
        <v/>
      </c>
      <c r="D92" s="9" t="n"/>
      <c r="E92" s="26" t="n"/>
      <c r="F92" s="18" t="n"/>
      <c r="G92" s="27">
        <f>E92*F92</f>
        <v/>
      </c>
    </row>
    <row r="93">
      <c r="A93" s="19" t="n"/>
      <c r="B93" s="17" t="n"/>
      <c r="C93" s="23">
        <f>IF(B93="","",IFERROR(INDEX(工事一覧!$B$5:$B$34,MATCH(B93,工事一覧!$A$5:$A$34,0)),"（未登録の工事番号）"))</f>
        <v/>
      </c>
      <c r="D93" s="9" t="n"/>
      <c r="E93" s="26" t="n"/>
      <c r="F93" s="18" t="n"/>
      <c r="G93" s="27">
        <f>E93*F93</f>
        <v/>
      </c>
    </row>
    <row r="94">
      <c r="A94" s="19" t="n"/>
      <c r="B94" s="17" t="n"/>
      <c r="C94" s="23">
        <f>IF(B94="","",IFERROR(INDEX(工事一覧!$B$5:$B$34,MATCH(B94,工事一覧!$A$5:$A$34,0)),"（未登録の工事番号）"))</f>
        <v/>
      </c>
      <c r="D94" s="9" t="n"/>
      <c r="E94" s="26" t="n"/>
      <c r="F94" s="18" t="n"/>
      <c r="G94" s="27">
        <f>E94*F94</f>
        <v/>
      </c>
    </row>
    <row r="95">
      <c r="A95" s="19" t="n"/>
      <c r="B95" s="17" t="n"/>
      <c r="C95" s="23">
        <f>IF(B95="","",IFERROR(INDEX(工事一覧!$B$5:$B$34,MATCH(B95,工事一覧!$A$5:$A$34,0)),"（未登録の工事番号）"))</f>
        <v/>
      </c>
      <c r="D95" s="9" t="n"/>
      <c r="E95" s="26" t="n"/>
      <c r="F95" s="18" t="n"/>
      <c r="G95" s="27">
        <f>E95*F95</f>
        <v/>
      </c>
    </row>
    <row r="96">
      <c r="A96" s="19" t="n"/>
      <c r="B96" s="17" t="n"/>
      <c r="C96" s="23">
        <f>IF(B96="","",IFERROR(INDEX(工事一覧!$B$5:$B$34,MATCH(B96,工事一覧!$A$5:$A$34,0)),"（未登録の工事番号）"))</f>
        <v/>
      </c>
      <c r="D96" s="9" t="n"/>
      <c r="E96" s="26" t="n"/>
      <c r="F96" s="18" t="n"/>
      <c r="G96" s="27">
        <f>E96*F96</f>
        <v/>
      </c>
    </row>
    <row r="97">
      <c r="A97" s="19" t="n"/>
      <c r="B97" s="17" t="n"/>
      <c r="C97" s="23">
        <f>IF(B97="","",IFERROR(INDEX(工事一覧!$B$5:$B$34,MATCH(B97,工事一覧!$A$5:$A$34,0)),"（未登録の工事番号）"))</f>
        <v/>
      </c>
      <c r="D97" s="9" t="n"/>
      <c r="E97" s="26" t="n"/>
      <c r="F97" s="18" t="n"/>
      <c r="G97" s="27">
        <f>E97*F97</f>
        <v/>
      </c>
    </row>
    <row r="98">
      <c r="A98" s="19" t="n"/>
      <c r="B98" s="17" t="n"/>
      <c r="C98" s="23">
        <f>IF(B98="","",IFERROR(INDEX(工事一覧!$B$5:$B$34,MATCH(B98,工事一覧!$A$5:$A$34,0)),"（未登録の工事番号）"))</f>
        <v/>
      </c>
      <c r="D98" s="9" t="n"/>
      <c r="E98" s="26" t="n"/>
      <c r="F98" s="18" t="n"/>
      <c r="G98" s="27">
        <f>E98*F98</f>
        <v/>
      </c>
    </row>
    <row r="99">
      <c r="A99" s="19" t="n"/>
      <c r="B99" s="17" t="n"/>
      <c r="C99" s="23">
        <f>IF(B99="","",IFERROR(INDEX(工事一覧!$B$5:$B$34,MATCH(B99,工事一覧!$A$5:$A$34,0)),"（未登録の工事番号）"))</f>
        <v/>
      </c>
      <c r="D99" s="9" t="n"/>
      <c r="E99" s="26" t="n"/>
      <c r="F99" s="18" t="n"/>
      <c r="G99" s="27">
        <f>E99*F99</f>
        <v/>
      </c>
    </row>
    <row r="100">
      <c r="A100" s="19" t="n"/>
      <c r="B100" s="17" t="n"/>
      <c r="C100" s="23">
        <f>IF(B100="","",IFERROR(INDEX(工事一覧!$B$5:$B$34,MATCH(B100,工事一覧!$A$5:$A$34,0)),"（未登録の工事番号）"))</f>
        <v/>
      </c>
      <c r="D100" s="9" t="n"/>
      <c r="E100" s="26" t="n"/>
      <c r="F100" s="18" t="n"/>
      <c r="G100" s="27">
        <f>E100*F100</f>
        <v/>
      </c>
    </row>
    <row r="101">
      <c r="A101" s="19" t="n"/>
      <c r="B101" s="17" t="n"/>
      <c r="C101" s="23">
        <f>IF(B101="","",IFERROR(INDEX(工事一覧!$B$5:$B$34,MATCH(B101,工事一覧!$A$5:$A$34,0)),"（未登録の工事番号）"))</f>
        <v/>
      </c>
      <c r="D101" s="9" t="n"/>
      <c r="E101" s="26" t="n"/>
      <c r="F101" s="18" t="n"/>
      <c r="G101" s="27">
        <f>E101*F101</f>
        <v/>
      </c>
    </row>
    <row r="102">
      <c r="A102" s="19" t="n"/>
      <c r="B102" s="17" t="n"/>
      <c r="C102" s="23">
        <f>IF(B102="","",IFERROR(INDEX(工事一覧!$B$5:$B$34,MATCH(B102,工事一覧!$A$5:$A$34,0)),"（未登録の工事番号）"))</f>
        <v/>
      </c>
      <c r="D102" s="9" t="n"/>
      <c r="E102" s="26" t="n"/>
      <c r="F102" s="18" t="n"/>
      <c r="G102" s="27">
        <f>E102*F102</f>
        <v/>
      </c>
    </row>
    <row r="103">
      <c r="A103" s="19" t="n"/>
      <c r="B103" s="17" t="n"/>
      <c r="C103" s="23">
        <f>IF(B103="","",IFERROR(INDEX(工事一覧!$B$5:$B$34,MATCH(B103,工事一覧!$A$5:$A$34,0)),"（未登録の工事番号）"))</f>
        <v/>
      </c>
      <c r="D103" s="9" t="n"/>
      <c r="E103" s="26" t="n"/>
      <c r="F103" s="18" t="n"/>
      <c r="G103" s="27">
        <f>E103*F103</f>
        <v/>
      </c>
    </row>
    <row r="104">
      <c r="A104" s="19" t="n"/>
      <c r="B104" s="17" t="n"/>
      <c r="C104" s="23">
        <f>IF(B104="","",IFERROR(INDEX(工事一覧!$B$5:$B$34,MATCH(B104,工事一覧!$A$5:$A$34,0)),"（未登録の工事番号）"))</f>
        <v/>
      </c>
      <c r="D104" s="9" t="n"/>
      <c r="E104" s="26" t="n"/>
      <c r="F104" s="18" t="n"/>
      <c r="G104" s="27">
        <f>E104*F104</f>
        <v/>
      </c>
    </row>
    <row r="105">
      <c r="A105" s="19" t="n"/>
      <c r="B105" s="17" t="n"/>
      <c r="C105" s="23">
        <f>IF(B105="","",IFERROR(INDEX(工事一覧!$B$5:$B$34,MATCH(B105,工事一覧!$A$5:$A$34,0)),"（未登録の工事番号）"))</f>
        <v/>
      </c>
      <c r="D105" s="9" t="n"/>
      <c r="E105" s="26" t="n"/>
      <c r="F105" s="18" t="n"/>
      <c r="G105" s="27">
        <f>E105*F105</f>
        <v/>
      </c>
    </row>
    <row r="106">
      <c r="A106" s="19" t="n"/>
      <c r="B106" s="17" t="n"/>
      <c r="C106" s="23">
        <f>IF(B106="","",IFERROR(INDEX(工事一覧!$B$5:$B$34,MATCH(B106,工事一覧!$A$5:$A$34,0)),"（未登録の工事番号）"))</f>
        <v/>
      </c>
      <c r="D106" s="9" t="n"/>
      <c r="E106" s="26" t="n"/>
      <c r="F106" s="18" t="n"/>
      <c r="G106" s="27">
        <f>E106*F106</f>
        <v/>
      </c>
    </row>
    <row r="107">
      <c r="A107" s="19" t="n"/>
      <c r="B107" s="17" t="n"/>
      <c r="C107" s="23">
        <f>IF(B107="","",IFERROR(INDEX(工事一覧!$B$5:$B$34,MATCH(B107,工事一覧!$A$5:$A$34,0)),"（未登録の工事番号）"))</f>
        <v/>
      </c>
      <c r="D107" s="9" t="n"/>
      <c r="E107" s="26" t="n"/>
      <c r="F107" s="18" t="n"/>
      <c r="G107" s="27">
        <f>E107*F107</f>
        <v/>
      </c>
    </row>
    <row r="108">
      <c r="A108" s="19" t="n"/>
      <c r="B108" s="17" t="n"/>
      <c r="C108" s="23">
        <f>IF(B108="","",IFERROR(INDEX(工事一覧!$B$5:$B$34,MATCH(B108,工事一覧!$A$5:$A$34,0)),"（未登録の工事番号）"))</f>
        <v/>
      </c>
      <c r="D108" s="9" t="n"/>
      <c r="E108" s="26" t="n"/>
      <c r="F108" s="18" t="n"/>
      <c r="G108" s="27">
        <f>E108*F108</f>
        <v/>
      </c>
    </row>
    <row r="109">
      <c r="A109" s="19" t="n"/>
      <c r="B109" s="17" t="n"/>
      <c r="C109" s="23">
        <f>IF(B109="","",IFERROR(INDEX(工事一覧!$B$5:$B$34,MATCH(B109,工事一覧!$A$5:$A$34,0)),"（未登録の工事番号）"))</f>
        <v/>
      </c>
      <c r="D109" s="9" t="n"/>
      <c r="E109" s="26" t="n"/>
      <c r="F109" s="18" t="n"/>
      <c r="G109" s="27">
        <f>E109*F109</f>
        <v/>
      </c>
    </row>
    <row r="110">
      <c r="A110" s="19" t="n"/>
      <c r="B110" s="17" t="n"/>
      <c r="C110" s="23">
        <f>IF(B110="","",IFERROR(INDEX(工事一覧!$B$5:$B$34,MATCH(B110,工事一覧!$A$5:$A$34,0)),"（未登録の工事番号）"))</f>
        <v/>
      </c>
      <c r="D110" s="9" t="n"/>
      <c r="E110" s="26" t="n"/>
      <c r="F110" s="18" t="n"/>
      <c r="G110" s="27">
        <f>E110*F110</f>
        <v/>
      </c>
    </row>
    <row r="111">
      <c r="A111" s="19" t="n"/>
      <c r="B111" s="17" t="n"/>
      <c r="C111" s="23">
        <f>IF(B111="","",IFERROR(INDEX(工事一覧!$B$5:$B$34,MATCH(B111,工事一覧!$A$5:$A$34,0)),"（未登録の工事番号）"))</f>
        <v/>
      </c>
      <c r="D111" s="9" t="n"/>
      <c r="E111" s="26" t="n"/>
      <c r="F111" s="18" t="n"/>
      <c r="G111" s="27">
        <f>E111*F111</f>
        <v/>
      </c>
    </row>
    <row r="112">
      <c r="A112" s="19" t="n"/>
      <c r="B112" s="17" t="n"/>
      <c r="C112" s="23">
        <f>IF(B112="","",IFERROR(INDEX(工事一覧!$B$5:$B$34,MATCH(B112,工事一覧!$A$5:$A$34,0)),"（未登録の工事番号）"))</f>
        <v/>
      </c>
      <c r="D112" s="9" t="n"/>
      <c r="E112" s="26" t="n"/>
      <c r="F112" s="18" t="n"/>
      <c r="G112" s="27">
        <f>E112*F112</f>
        <v/>
      </c>
    </row>
    <row r="113">
      <c r="A113" s="19" t="n"/>
      <c r="B113" s="17" t="n"/>
      <c r="C113" s="23">
        <f>IF(B113="","",IFERROR(INDEX(工事一覧!$B$5:$B$34,MATCH(B113,工事一覧!$A$5:$A$34,0)),"（未登録の工事番号）"))</f>
        <v/>
      </c>
      <c r="D113" s="9" t="n"/>
      <c r="E113" s="26" t="n"/>
      <c r="F113" s="18" t="n"/>
      <c r="G113" s="27">
        <f>E113*F113</f>
        <v/>
      </c>
    </row>
    <row r="114">
      <c r="A114" s="19" t="n"/>
      <c r="B114" s="17" t="n"/>
      <c r="C114" s="23">
        <f>IF(B114="","",IFERROR(INDEX(工事一覧!$B$5:$B$34,MATCH(B114,工事一覧!$A$5:$A$34,0)),"（未登録の工事番号）"))</f>
        <v/>
      </c>
      <c r="D114" s="9" t="n"/>
      <c r="E114" s="26" t="n"/>
      <c r="F114" s="18" t="n"/>
      <c r="G114" s="27">
        <f>E114*F114</f>
        <v/>
      </c>
    </row>
    <row r="115">
      <c r="A115" s="19" t="n"/>
      <c r="B115" s="17" t="n"/>
      <c r="C115" s="23">
        <f>IF(B115="","",IFERROR(INDEX(工事一覧!$B$5:$B$34,MATCH(B115,工事一覧!$A$5:$A$34,0)),"（未登録の工事番号）"))</f>
        <v/>
      </c>
      <c r="D115" s="9" t="n"/>
      <c r="E115" s="26" t="n"/>
      <c r="F115" s="18" t="n"/>
      <c r="G115" s="27">
        <f>E115*F115</f>
        <v/>
      </c>
    </row>
    <row r="116">
      <c r="A116" s="19" t="n"/>
      <c r="B116" s="17" t="n"/>
      <c r="C116" s="23">
        <f>IF(B116="","",IFERROR(INDEX(工事一覧!$B$5:$B$34,MATCH(B116,工事一覧!$A$5:$A$34,0)),"（未登録の工事番号）"))</f>
        <v/>
      </c>
      <c r="D116" s="9" t="n"/>
      <c r="E116" s="26" t="n"/>
      <c r="F116" s="18" t="n"/>
      <c r="G116" s="27">
        <f>E116*F116</f>
        <v/>
      </c>
    </row>
    <row r="117">
      <c r="A117" s="19" t="n"/>
      <c r="B117" s="17" t="n"/>
      <c r="C117" s="23">
        <f>IF(B117="","",IFERROR(INDEX(工事一覧!$B$5:$B$34,MATCH(B117,工事一覧!$A$5:$A$34,0)),"（未登録の工事番号）"))</f>
        <v/>
      </c>
      <c r="D117" s="9" t="n"/>
      <c r="E117" s="26" t="n"/>
      <c r="F117" s="18" t="n"/>
      <c r="G117" s="27">
        <f>E117*F117</f>
        <v/>
      </c>
    </row>
    <row r="118">
      <c r="A118" s="19" t="n"/>
      <c r="B118" s="17" t="n"/>
      <c r="C118" s="23">
        <f>IF(B118="","",IFERROR(INDEX(工事一覧!$B$5:$B$34,MATCH(B118,工事一覧!$A$5:$A$34,0)),"（未登録の工事番号）"))</f>
        <v/>
      </c>
      <c r="D118" s="9" t="n"/>
      <c r="E118" s="26" t="n"/>
      <c r="F118" s="18" t="n"/>
      <c r="G118" s="27">
        <f>E118*F118</f>
        <v/>
      </c>
    </row>
    <row r="119">
      <c r="A119" s="19" t="n"/>
      <c r="B119" s="17" t="n"/>
      <c r="C119" s="23">
        <f>IF(B119="","",IFERROR(INDEX(工事一覧!$B$5:$B$34,MATCH(B119,工事一覧!$A$5:$A$34,0)),"（未登録の工事番号）"))</f>
        <v/>
      </c>
      <c r="D119" s="9" t="n"/>
      <c r="E119" s="26" t="n"/>
      <c r="F119" s="18" t="n"/>
      <c r="G119" s="27">
        <f>E119*F119</f>
        <v/>
      </c>
    </row>
    <row r="120">
      <c r="A120" s="19" t="n"/>
      <c r="B120" s="17" t="n"/>
      <c r="C120" s="23">
        <f>IF(B120="","",IFERROR(INDEX(工事一覧!$B$5:$B$34,MATCH(B120,工事一覧!$A$5:$A$34,0)),"（未登録の工事番号）"))</f>
        <v/>
      </c>
      <c r="D120" s="9" t="n"/>
      <c r="E120" s="26" t="n"/>
      <c r="F120" s="18" t="n"/>
      <c r="G120" s="27">
        <f>E120*F120</f>
        <v/>
      </c>
    </row>
    <row r="121">
      <c r="A121" s="19" t="n"/>
      <c r="B121" s="17" t="n"/>
      <c r="C121" s="23">
        <f>IF(B121="","",IFERROR(INDEX(工事一覧!$B$5:$B$34,MATCH(B121,工事一覧!$A$5:$A$34,0)),"（未登録の工事番号）"))</f>
        <v/>
      </c>
      <c r="D121" s="9" t="n"/>
      <c r="E121" s="26" t="n"/>
      <c r="F121" s="18" t="n"/>
      <c r="G121" s="27">
        <f>E121*F121</f>
        <v/>
      </c>
    </row>
    <row r="122">
      <c r="A122" s="19" t="n"/>
      <c r="B122" s="17" t="n"/>
      <c r="C122" s="23">
        <f>IF(B122="","",IFERROR(INDEX(工事一覧!$B$5:$B$34,MATCH(B122,工事一覧!$A$5:$A$34,0)),"（未登録の工事番号）"))</f>
        <v/>
      </c>
      <c r="D122" s="9" t="n"/>
      <c r="E122" s="26" t="n"/>
      <c r="F122" s="18" t="n"/>
      <c r="G122" s="27">
        <f>E122*F122</f>
        <v/>
      </c>
    </row>
    <row r="123">
      <c r="A123" s="19" t="n"/>
      <c r="B123" s="17" t="n"/>
      <c r="C123" s="23">
        <f>IF(B123="","",IFERROR(INDEX(工事一覧!$B$5:$B$34,MATCH(B123,工事一覧!$A$5:$A$34,0)),"（未登録の工事番号）"))</f>
        <v/>
      </c>
      <c r="D123" s="9" t="n"/>
      <c r="E123" s="26" t="n"/>
      <c r="F123" s="18" t="n"/>
      <c r="G123" s="27">
        <f>E123*F123</f>
        <v/>
      </c>
    </row>
    <row r="124">
      <c r="A124" s="19" t="n"/>
      <c r="B124" s="17" t="n"/>
      <c r="C124" s="23">
        <f>IF(B124="","",IFERROR(INDEX(工事一覧!$B$5:$B$34,MATCH(B124,工事一覧!$A$5:$A$34,0)),"（未登録の工事番号）"))</f>
        <v/>
      </c>
      <c r="D124" s="9" t="n"/>
      <c r="E124" s="26" t="n"/>
      <c r="F124" s="18" t="n"/>
      <c r="G124" s="27">
        <f>E124*F124</f>
        <v/>
      </c>
    </row>
    <row r="125">
      <c r="A125" s="19" t="n"/>
      <c r="B125" s="17" t="n"/>
      <c r="C125" s="23">
        <f>IF(B125="","",IFERROR(INDEX(工事一覧!$B$5:$B$34,MATCH(B125,工事一覧!$A$5:$A$34,0)),"（未登録の工事番号）"))</f>
        <v/>
      </c>
      <c r="D125" s="9" t="n"/>
      <c r="E125" s="26" t="n"/>
      <c r="F125" s="18" t="n"/>
      <c r="G125" s="27">
        <f>E125*F125</f>
        <v/>
      </c>
    </row>
    <row r="126">
      <c r="A126" s="19" t="n"/>
      <c r="B126" s="17" t="n"/>
      <c r="C126" s="23">
        <f>IF(B126="","",IFERROR(INDEX(工事一覧!$B$5:$B$34,MATCH(B126,工事一覧!$A$5:$A$34,0)),"（未登録の工事番号）"))</f>
        <v/>
      </c>
      <c r="D126" s="9" t="n"/>
      <c r="E126" s="26" t="n"/>
      <c r="F126" s="18" t="n"/>
      <c r="G126" s="27">
        <f>E126*F126</f>
        <v/>
      </c>
    </row>
    <row r="127">
      <c r="A127" s="19" t="n"/>
      <c r="B127" s="17" t="n"/>
      <c r="C127" s="23">
        <f>IF(B127="","",IFERROR(INDEX(工事一覧!$B$5:$B$34,MATCH(B127,工事一覧!$A$5:$A$34,0)),"（未登録の工事番号）"))</f>
        <v/>
      </c>
      <c r="D127" s="9" t="n"/>
      <c r="E127" s="26" t="n"/>
      <c r="F127" s="18" t="n"/>
      <c r="G127" s="27">
        <f>E127*F127</f>
        <v/>
      </c>
    </row>
    <row r="128">
      <c r="A128" s="19" t="n"/>
      <c r="B128" s="17" t="n"/>
      <c r="C128" s="23">
        <f>IF(B128="","",IFERROR(INDEX(工事一覧!$B$5:$B$34,MATCH(B128,工事一覧!$A$5:$A$34,0)),"（未登録の工事番号）"))</f>
        <v/>
      </c>
      <c r="D128" s="9" t="n"/>
      <c r="E128" s="26" t="n"/>
      <c r="F128" s="18" t="n"/>
      <c r="G128" s="27">
        <f>E128*F128</f>
        <v/>
      </c>
    </row>
    <row r="129">
      <c r="A129" s="19" t="n"/>
      <c r="B129" s="17" t="n"/>
      <c r="C129" s="23">
        <f>IF(B129="","",IFERROR(INDEX(工事一覧!$B$5:$B$34,MATCH(B129,工事一覧!$A$5:$A$34,0)),"（未登録の工事番号）"))</f>
        <v/>
      </c>
      <c r="D129" s="9" t="n"/>
      <c r="E129" s="26" t="n"/>
      <c r="F129" s="18" t="n"/>
      <c r="G129" s="27">
        <f>E129*F129</f>
        <v/>
      </c>
    </row>
    <row r="130">
      <c r="A130" s="19" t="n"/>
      <c r="B130" s="17" t="n"/>
      <c r="C130" s="23">
        <f>IF(B130="","",IFERROR(INDEX(工事一覧!$B$5:$B$34,MATCH(B130,工事一覧!$A$5:$A$34,0)),"（未登録の工事番号）"))</f>
        <v/>
      </c>
      <c r="D130" s="9" t="n"/>
      <c r="E130" s="26" t="n"/>
      <c r="F130" s="18" t="n"/>
      <c r="G130" s="27">
        <f>E130*F130</f>
        <v/>
      </c>
    </row>
    <row r="131">
      <c r="A131" s="19" t="n"/>
      <c r="B131" s="17" t="n"/>
      <c r="C131" s="23">
        <f>IF(B131="","",IFERROR(INDEX(工事一覧!$B$5:$B$34,MATCH(B131,工事一覧!$A$5:$A$34,0)),"（未登録の工事番号）"))</f>
        <v/>
      </c>
      <c r="D131" s="9" t="n"/>
      <c r="E131" s="26" t="n"/>
      <c r="F131" s="18" t="n"/>
      <c r="G131" s="27">
        <f>E131*F131</f>
        <v/>
      </c>
    </row>
    <row r="132">
      <c r="A132" s="19" t="n"/>
      <c r="B132" s="17" t="n"/>
      <c r="C132" s="23">
        <f>IF(B132="","",IFERROR(INDEX(工事一覧!$B$5:$B$34,MATCH(B132,工事一覧!$A$5:$A$34,0)),"（未登録の工事番号）"))</f>
        <v/>
      </c>
      <c r="D132" s="9" t="n"/>
      <c r="E132" s="26" t="n"/>
      <c r="F132" s="18" t="n"/>
      <c r="G132" s="27">
        <f>E132*F132</f>
        <v/>
      </c>
    </row>
    <row r="133">
      <c r="A133" s="19" t="n"/>
      <c r="B133" s="17" t="n"/>
      <c r="C133" s="23">
        <f>IF(B133="","",IFERROR(INDEX(工事一覧!$B$5:$B$34,MATCH(B133,工事一覧!$A$5:$A$34,0)),"（未登録の工事番号）"))</f>
        <v/>
      </c>
      <c r="D133" s="9" t="n"/>
      <c r="E133" s="26" t="n"/>
      <c r="F133" s="18" t="n"/>
      <c r="G133" s="27">
        <f>E133*F133</f>
        <v/>
      </c>
    </row>
    <row r="134">
      <c r="A134" s="19" t="n"/>
      <c r="B134" s="17" t="n"/>
      <c r="C134" s="23">
        <f>IF(B134="","",IFERROR(INDEX(工事一覧!$B$5:$B$34,MATCH(B134,工事一覧!$A$5:$A$34,0)),"（未登録の工事番号）"))</f>
        <v/>
      </c>
      <c r="D134" s="9" t="n"/>
      <c r="E134" s="26" t="n"/>
      <c r="F134" s="18" t="n"/>
      <c r="G134" s="27">
        <f>E134*F134</f>
        <v/>
      </c>
    </row>
    <row r="135">
      <c r="A135" s="19" t="n"/>
      <c r="B135" s="17" t="n"/>
      <c r="C135" s="23">
        <f>IF(B135="","",IFERROR(INDEX(工事一覧!$B$5:$B$34,MATCH(B135,工事一覧!$A$5:$A$34,0)),"（未登録の工事番号）"))</f>
        <v/>
      </c>
      <c r="D135" s="9" t="n"/>
      <c r="E135" s="26" t="n"/>
      <c r="F135" s="18" t="n"/>
      <c r="G135" s="27">
        <f>E135*F135</f>
        <v/>
      </c>
    </row>
    <row r="136">
      <c r="A136" s="19" t="n"/>
      <c r="B136" s="17" t="n"/>
      <c r="C136" s="23">
        <f>IF(B136="","",IFERROR(INDEX(工事一覧!$B$5:$B$34,MATCH(B136,工事一覧!$A$5:$A$34,0)),"（未登録の工事番号）"))</f>
        <v/>
      </c>
      <c r="D136" s="9" t="n"/>
      <c r="E136" s="26" t="n"/>
      <c r="F136" s="18" t="n"/>
      <c r="G136" s="27">
        <f>E136*F136</f>
        <v/>
      </c>
    </row>
    <row r="137">
      <c r="A137" s="19" t="n"/>
      <c r="B137" s="17" t="n"/>
      <c r="C137" s="23">
        <f>IF(B137="","",IFERROR(INDEX(工事一覧!$B$5:$B$34,MATCH(B137,工事一覧!$A$5:$A$34,0)),"（未登録の工事番号）"))</f>
        <v/>
      </c>
      <c r="D137" s="9" t="n"/>
      <c r="E137" s="26" t="n"/>
      <c r="F137" s="18" t="n"/>
      <c r="G137" s="27">
        <f>E137*F137</f>
        <v/>
      </c>
    </row>
    <row r="138">
      <c r="A138" s="19" t="n"/>
      <c r="B138" s="17" t="n"/>
      <c r="C138" s="23">
        <f>IF(B138="","",IFERROR(INDEX(工事一覧!$B$5:$B$34,MATCH(B138,工事一覧!$A$5:$A$34,0)),"（未登録の工事番号）"))</f>
        <v/>
      </c>
      <c r="D138" s="9" t="n"/>
      <c r="E138" s="26" t="n"/>
      <c r="F138" s="18" t="n"/>
      <c r="G138" s="27">
        <f>E138*F138</f>
        <v/>
      </c>
    </row>
    <row r="139">
      <c r="A139" s="19" t="n"/>
      <c r="B139" s="17" t="n"/>
      <c r="C139" s="23">
        <f>IF(B139="","",IFERROR(INDEX(工事一覧!$B$5:$B$34,MATCH(B139,工事一覧!$A$5:$A$34,0)),"（未登録の工事番号）"))</f>
        <v/>
      </c>
      <c r="D139" s="9" t="n"/>
      <c r="E139" s="26" t="n"/>
      <c r="F139" s="18" t="n"/>
      <c r="G139" s="27">
        <f>E139*F139</f>
        <v/>
      </c>
    </row>
    <row r="140">
      <c r="A140" s="19" t="n"/>
      <c r="B140" s="17" t="n"/>
      <c r="C140" s="23">
        <f>IF(B140="","",IFERROR(INDEX(工事一覧!$B$5:$B$34,MATCH(B140,工事一覧!$A$5:$A$34,0)),"（未登録の工事番号）"))</f>
        <v/>
      </c>
      <c r="D140" s="9" t="n"/>
      <c r="E140" s="26" t="n"/>
      <c r="F140" s="18" t="n"/>
      <c r="G140" s="27">
        <f>E140*F140</f>
        <v/>
      </c>
    </row>
    <row r="141">
      <c r="A141" s="19" t="n"/>
      <c r="B141" s="17" t="n"/>
      <c r="C141" s="23">
        <f>IF(B141="","",IFERROR(INDEX(工事一覧!$B$5:$B$34,MATCH(B141,工事一覧!$A$5:$A$34,0)),"（未登録の工事番号）"))</f>
        <v/>
      </c>
      <c r="D141" s="9" t="n"/>
      <c r="E141" s="26" t="n"/>
      <c r="F141" s="18" t="n"/>
      <c r="G141" s="27">
        <f>E141*F141</f>
        <v/>
      </c>
    </row>
    <row r="142">
      <c r="A142" s="19" t="n"/>
      <c r="B142" s="17" t="n"/>
      <c r="C142" s="23">
        <f>IF(B142="","",IFERROR(INDEX(工事一覧!$B$5:$B$34,MATCH(B142,工事一覧!$A$5:$A$34,0)),"（未登録の工事番号）"))</f>
        <v/>
      </c>
      <c r="D142" s="9" t="n"/>
      <c r="E142" s="26" t="n"/>
      <c r="F142" s="18" t="n"/>
      <c r="G142" s="27">
        <f>E142*F142</f>
        <v/>
      </c>
    </row>
    <row r="143">
      <c r="A143" s="19" t="n"/>
      <c r="B143" s="17" t="n"/>
      <c r="C143" s="23">
        <f>IF(B143="","",IFERROR(INDEX(工事一覧!$B$5:$B$34,MATCH(B143,工事一覧!$A$5:$A$34,0)),"（未登録の工事番号）"))</f>
        <v/>
      </c>
      <c r="D143" s="9" t="n"/>
      <c r="E143" s="26" t="n"/>
      <c r="F143" s="18" t="n"/>
      <c r="G143" s="27">
        <f>E143*F143</f>
        <v/>
      </c>
    </row>
    <row r="144">
      <c r="A144" s="19" t="n"/>
      <c r="B144" s="17" t="n"/>
      <c r="C144" s="23">
        <f>IF(B144="","",IFERROR(INDEX(工事一覧!$B$5:$B$34,MATCH(B144,工事一覧!$A$5:$A$34,0)),"（未登録の工事番号）"))</f>
        <v/>
      </c>
      <c r="D144" s="9" t="n"/>
      <c r="E144" s="26" t="n"/>
      <c r="F144" s="18" t="n"/>
      <c r="G144" s="27">
        <f>E144*F144</f>
        <v/>
      </c>
    </row>
    <row r="145">
      <c r="A145" s="19" t="n"/>
      <c r="B145" s="17" t="n"/>
      <c r="C145" s="23">
        <f>IF(B145="","",IFERROR(INDEX(工事一覧!$B$5:$B$34,MATCH(B145,工事一覧!$A$5:$A$34,0)),"（未登録の工事番号）"))</f>
        <v/>
      </c>
      <c r="D145" s="9" t="n"/>
      <c r="E145" s="26" t="n"/>
      <c r="F145" s="18" t="n"/>
      <c r="G145" s="27">
        <f>E145*F145</f>
        <v/>
      </c>
    </row>
    <row r="146">
      <c r="A146" s="19" t="n"/>
      <c r="B146" s="17" t="n"/>
      <c r="C146" s="23">
        <f>IF(B146="","",IFERROR(INDEX(工事一覧!$B$5:$B$34,MATCH(B146,工事一覧!$A$5:$A$34,0)),"（未登録の工事番号）"))</f>
        <v/>
      </c>
      <c r="D146" s="9" t="n"/>
      <c r="E146" s="26" t="n"/>
      <c r="F146" s="18" t="n"/>
      <c r="G146" s="27">
        <f>E146*F146</f>
        <v/>
      </c>
    </row>
    <row r="147">
      <c r="A147" s="19" t="n"/>
      <c r="B147" s="17" t="n"/>
      <c r="C147" s="23">
        <f>IF(B147="","",IFERROR(INDEX(工事一覧!$B$5:$B$34,MATCH(B147,工事一覧!$A$5:$A$34,0)),"（未登録の工事番号）"))</f>
        <v/>
      </c>
      <c r="D147" s="9" t="n"/>
      <c r="E147" s="26" t="n"/>
      <c r="F147" s="18" t="n"/>
      <c r="G147" s="27">
        <f>E147*F147</f>
        <v/>
      </c>
    </row>
    <row r="148">
      <c r="A148" s="19" t="n"/>
      <c r="B148" s="17" t="n"/>
      <c r="C148" s="23">
        <f>IF(B148="","",IFERROR(INDEX(工事一覧!$B$5:$B$34,MATCH(B148,工事一覧!$A$5:$A$34,0)),"（未登録の工事番号）"))</f>
        <v/>
      </c>
      <c r="D148" s="9" t="n"/>
      <c r="E148" s="26" t="n"/>
      <c r="F148" s="18" t="n"/>
      <c r="G148" s="27">
        <f>E148*F148</f>
        <v/>
      </c>
    </row>
    <row r="149">
      <c r="A149" s="19" t="n"/>
      <c r="B149" s="17" t="n"/>
      <c r="C149" s="23">
        <f>IF(B149="","",IFERROR(INDEX(工事一覧!$B$5:$B$34,MATCH(B149,工事一覧!$A$5:$A$34,0)),"（未登録の工事番号）"))</f>
        <v/>
      </c>
      <c r="D149" s="9" t="n"/>
      <c r="E149" s="26" t="n"/>
      <c r="F149" s="18" t="n"/>
      <c r="G149" s="27">
        <f>E149*F149</f>
        <v/>
      </c>
    </row>
    <row r="150">
      <c r="A150" s="19" t="n"/>
      <c r="B150" s="17" t="n"/>
      <c r="C150" s="23">
        <f>IF(B150="","",IFERROR(INDEX(工事一覧!$B$5:$B$34,MATCH(B150,工事一覧!$A$5:$A$34,0)),"（未登録の工事番号）"))</f>
        <v/>
      </c>
      <c r="D150" s="9" t="n"/>
      <c r="E150" s="26" t="n"/>
      <c r="F150" s="18" t="n"/>
      <c r="G150" s="27">
        <f>E150*F150</f>
        <v/>
      </c>
    </row>
    <row r="151">
      <c r="A151" s="19" t="n"/>
      <c r="B151" s="17" t="n"/>
      <c r="C151" s="23">
        <f>IF(B151="","",IFERROR(INDEX(工事一覧!$B$5:$B$34,MATCH(B151,工事一覧!$A$5:$A$34,0)),"（未登録の工事番号）"))</f>
        <v/>
      </c>
      <c r="D151" s="9" t="n"/>
      <c r="E151" s="26" t="n"/>
      <c r="F151" s="18" t="n"/>
      <c r="G151" s="27">
        <f>E151*F151</f>
        <v/>
      </c>
    </row>
    <row r="152">
      <c r="A152" s="19" t="n"/>
      <c r="B152" s="17" t="n"/>
      <c r="C152" s="23">
        <f>IF(B152="","",IFERROR(INDEX(工事一覧!$B$5:$B$34,MATCH(B152,工事一覧!$A$5:$A$34,0)),"（未登録の工事番号）"))</f>
        <v/>
      </c>
      <c r="D152" s="9" t="n"/>
      <c r="E152" s="26" t="n"/>
      <c r="F152" s="18" t="n"/>
      <c r="G152" s="27">
        <f>E152*F152</f>
        <v/>
      </c>
    </row>
    <row r="153">
      <c r="A153" s="19" t="n"/>
      <c r="B153" s="17" t="n"/>
      <c r="C153" s="23">
        <f>IF(B153="","",IFERROR(INDEX(工事一覧!$B$5:$B$34,MATCH(B153,工事一覧!$A$5:$A$34,0)),"（未登録の工事番号）"))</f>
        <v/>
      </c>
      <c r="D153" s="9" t="n"/>
      <c r="E153" s="26" t="n"/>
      <c r="F153" s="18" t="n"/>
      <c r="G153" s="27">
        <f>E153*F153</f>
        <v/>
      </c>
    </row>
    <row r="154">
      <c r="A154" s="19" t="n"/>
      <c r="B154" s="17" t="n"/>
      <c r="C154" s="23">
        <f>IF(B154="","",IFERROR(INDEX(工事一覧!$B$5:$B$34,MATCH(B154,工事一覧!$A$5:$A$34,0)),"（未登録の工事番号）"))</f>
        <v/>
      </c>
      <c r="D154" s="9" t="n"/>
      <c r="E154" s="26" t="n"/>
      <c r="F154" s="18" t="n"/>
      <c r="G154" s="27">
        <f>E154*F154</f>
        <v/>
      </c>
    </row>
    <row r="155">
      <c r="A155" s="19" t="n"/>
      <c r="B155" s="17" t="n"/>
      <c r="C155" s="23">
        <f>IF(B155="","",IFERROR(INDEX(工事一覧!$B$5:$B$34,MATCH(B155,工事一覧!$A$5:$A$34,0)),"（未登録の工事番号）"))</f>
        <v/>
      </c>
      <c r="D155" s="9" t="n"/>
      <c r="E155" s="26" t="n"/>
      <c r="F155" s="18" t="n"/>
      <c r="G155" s="27">
        <f>E155*F155</f>
        <v/>
      </c>
    </row>
    <row r="156">
      <c r="A156" s="19" t="n"/>
      <c r="B156" s="17" t="n"/>
      <c r="C156" s="23">
        <f>IF(B156="","",IFERROR(INDEX(工事一覧!$B$5:$B$34,MATCH(B156,工事一覧!$A$5:$A$34,0)),"（未登録の工事番号）"))</f>
        <v/>
      </c>
      <c r="D156" s="9" t="n"/>
      <c r="E156" s="26" t="n"/>
      <c r="F156" s="18" t="n"/>
      <c r="G156" s="27">
        <f>E156*F156</f>
        <v/>
      </c>
    </row>
    <row r="157">
      <c r="A157" s="19" t="n"/>
      <c r="B157" s="17" t="n"/>
      <c r="C157" s="23">
        <f>IF(B157="","",IFERROR(INDEX(工事一覧!$B$5:$B$34,MATCH(B157,工事一覧!$A$5:$A$34,0)),"（未登録の工事番号）"))</f>
        <v/>
      </c>
      <c r="D157" s="9" t="n"/>
      <c r="E157" s="26" t="n"/>
      <c r="F157" s="18" t="n"/>
      <c r="G157" s="27">
        <f>E157*F157</f>
        <v/>
      </c>
    </row>
    <row r="158">
      <c r="A158" s="19" t="n"/>
      <c r="B158" s="17" t="n"/>
      <c r="C158" s="23">
        <f>IF(B158="","",IFERROR(INDEX(工事一覧!$B$5:$B$34,MATCH(B158,工事一覧!$A$5:$A$34,0)),"（未登録の工事番号）"))</f>
        <v/>
      </c>
      <c r="D158" s="9" t="n"/>
      <c r="E158" s="26" t="n"/>
      <c r="F158" s="18" t="n"/>
      <c r="G158" s="27">
        <f>E158*F158</f>
        <v/>
      </c>
    </row>
    <row r="159">
      <c r="A159" s="19" t="n"/>
      <c r="B159" s="17" t="n"/>
      <c r="C159" s="23">
        <f>IF(B159="","",IFERROR(INDEX(工事一覧!$B$5:$B$34,MATCH(B159,工事一覧!$A$5:$A$34,0)),"（未登録の工事番号）"))</f>
        <v/>
      </c>
      <c r="D159" s="9" t="n"/>
      <c r="E159" s="26" t="n"/>
      <c r="F159" s="18" t="n"/>
      <c r="G159" s="27">
        <f>E159*F159</f>
        <v/>
      </c>
    </row>
    <row r="160">
      <c r="A160" s="19" t="n"/>
      <c r="B160" s="17" t="n"/>
      <c r="C160" s="23">
        <f>IF(B160="","",IFERROR(INDEX(工事一覧!$B$5:$B$34,MATCH(B160,工事一覧!$A$5:$A$34,0)),"（未登録の工事番号）"))</f>
        <v/>
      </c>
      <c r="D160" s="9" t="n"/>
      <c r="E160" s="26" t="n"/>
      <c r="F160" s="18" t="n"/>
      <c r="G160" s="27">
        <f>E160*F160</f>
        <v/>
      </c>
    </row>
    <row r="161">
      <c r="A161" s="19" t="n"/>
      <c r="B161" s="17" t="n"/>
      <c r="C161" s="23">
        <f>IF(B161="","",IFERROR(INDEX(工事一覧!$B$5:$B$34,MATCH(B161,工事一覧!$A$5:$A$34,0)),"（未登録の工事番号）"))</f>
        <v/>
      </c>
      <c r="D161" s="9" t="n"/>
      <c r="E161" s="26" t="n"/>
      <c r="F161" s="18" t="n"/>
      <c r="G161" s="27">
        <f>E161*F161</f>
        <v/>
      </c>
    </row>
    <row r="162">
      <c r="A162" s="19" t="n"/>
      <c r="B162" s="17" t="n"/>
      <c r="C162" s="23">
        <f>IF(B162="","",IFERROR(INDEX(工事一覧!$B$5:$B$34,MATCH(B162,工事一覧!$A$5:$A$34,0)),"（未登録の工事番号）"))</f>
        <v/>
      </c>
      <c r="D162" s="9" t="n"/>
      <c r="E162" s="26" t="n"/>
      <c r="F162" s="18" t="n"/>
      <c r="G162" s="27">
        <f>E162*F162</f>
        <v/>
      </c>
    </row>
    <row r="163">
      <c r="A163" s="19" t="n"/>
      <c r="B163" s="17" t="n"/>
      <c r="C163" s="23">
        <f>IF(B163="","",IFERROR(INDEX(工事一覧!$B$5:$B$34,MATCH(B163,工事一覧!$A$5:$A$34,0)),"（未登録の工事番号）"))</f>
        <v/>
      </c>
      <c r="D163" s="9" t="n"/>
      <c r="E163" s="26" t="n"/>
      <c r="F163" s="18" t="n"/>
      <c r="G163" s="27">
        <f>E163*F163</f>
        <v/>
      </c>
    </row>
    <row r="164">
      <c r="A164" s="19" t="n"/>
      <c r="B164" s="17" t="n"/>
      <c r="C164" s="23">
        <f>IF(B164="","",IFERROR(INDEX(工事一覧!$B$5:$B$34,MATCH(B164,工事一覧!$A$5:$A$34,0)),"（未登録の工事番号）"))</f>
        <v/>
      </c>
      <c r="D164" s="9" t="n"/>
      <c r="E164" s="26" t="n"/>
      <c r="F164" s="18" t="n"/>
      <c r="G164" s="27">
        <f>E164*F164</f>
        <v/>
      </c>
    </row>
    <row r="165">
      <c r="A165" s="19" t="n"/>
      <c r="B165" s="17" t="n"/>
      <c r="C165" s="23">
        <f>IF(B165="","",IFERROR(INDEX(工事一覧!$B$5:$B$34,MATCH(B165,工事一覧!$A$5:$A$34,0)),"（未登録の工事番号）"))</f>
        <v/>
      </c>
      <c r="D165" s="9" t="n"/>
      <c r="E165" s="26" t="n"/>
      <c r="F165" s="18" t="n"/>
      <c r="G165" s="27">
        <f>E165*F165</f>
        <v/>
      </c>
    </row>
    <row r="166">
      <c r="A166" s="19" t="n"/>
      <c r="B166" s="17" t="n"/>
      <c r="C166" s="23">
        <f>IF(B166="","",IFERROR(INDEX(工事一覧!$B$5:$B$34,MATCH(B166,工事一覧!$A$5:$A$34,0)),"（未登録の工事番号）"))</f>
        <v/>
      </c>
      <c r="D166" s="9" t="n"/>
      <c r="E166" s="26" t="n"/>
      <c r="F166" s="18" t="n"/>
      <c r="G166" s="27">
        <f>E166*F166</f>
        <v/>
      </c>
    </row>
    <row r="167">
      <c r="A167" s="19" t="n"/>
      <c r="B167" s="17" t="n"/>
      <c r="C167" s="23">
        <f>IF(B167="","",IFERROR(INDEX(工事一覧!$B$5:$B$34,MATCH(B167,工事一覧!$A$5:$A$34,0)),"（未登録の工事番号）"))</f>
        <v/>
      </c>
      <c r="D167" s="9" t="n"/>
      <c r="E167" s="26" t="n"/>
      <c r="F167" s="18" t="n"/>
      <c r="G167" s="27">
        <f>E167*F167</f>
        <v/>
      </c>
    </row>
    <row r="168">
      <c r="A168" s="19" t="n"/>
      <c r="B168" s="17" t="n"/>
      <c r="C168" s="23">
        <f>IF(B168="","",IFERROR(INDEX(工事一覧!$B$5:$B$34,MATCH(B168,工事一覧!$A$5:$A$34,0)),"（未登録の工事番号）"))</f>
        <v/>
      </c>
      <c r="D168" s="9" t="n"/>
      <c r="E168" s="26" t="n"/>
      <c r="F168" s="18" t="n"/>
      <c r="G168" s="27">
        <f>E168*F168</f>
        <v/>
      </c>
    </row>
    <row r="169">
      <c r="A169" s="19" t="n"/>
      <c r="B169" s="17" t="n"/>
      <c r="C169" s="23">
        <f>IF(B169="","",IFERROR(INDEX(工事一覧!$B$5:$B$34,MATCH(B169,工事一覧!$A$5:$A$34,0)),"（未登録の工事番号）"))</f>
        <v/>
      </c>
      <c r="D169" s="9" t="n"/>
      <c r="E169" s="26" t="n"/>
      <c r="F169" s="18" t="n"/>
      <c r="G169" s="27">
        <f>E169*F169</f>
        <v/>
      </c>
    </row>
    <row r="170">
      <c r="A170" s="19" t="n"/>
      <c r="B170" s="17" t="n"/>
      <c r="C170" s="23">
        <f>IF(B170="","",IFERROR(INDEX(工事一覧!$B$5:$B$34,MATCH(B170,工事一覧!$A$5:$A$34,0)),"（未登録の工事番号）"))</f>
        <v/>
      </c>
      <c r="D170" s="9" t="n"/>
      <c r="E170" s="26" t="n"/>
      <c r="F170" s="18" t="n"/>
      <c r="G170" s="27">
        <f>E170*F170</f>
        <v/>
      </c>
    </row>
    <row r="171">
      <c r="A171" s="19" t="n"/>
      <c r="B171" s="17" t="n"/>
      <c r="C171" s="23">
        <f>IF(B171="","",IFERROR(INDEX(工事一覧!$B$5:$B$34,MATCH(B171,工事一覧!$A$5:$A$34,0)),"（未登録の工事番号）"))</f>
        <v/>
      </c>
      <c r="D171" s="9" t="n"/>
      <c r="E171" s="26" t="n"/>
      <c r="F171" s="18" t="n"/>
      <c r="G171" s="27">
        <f>E171*F171</f>
        <v/>
      </c>
    </row>
    <row r="172">
      <c r="A172" s="19" t="n"/>
      <c r="B172" s="17" t="n"/>
      <c r="C172" s="23">
        <f>IF(B172="","",IFERROR(INDEX(工事一覧!$B$5:$B$34,MATCH(B172,工事一覧!$A$5:$A$34,0)),"（未登録の工事番号）"))</f>
        <v/>
      </c>
      <c r="D172" s="9" t="n"/>
      <c r="E172" s="26" t="n"/>
      <c r="F172" s="18" t="n"/>
      <c r="G172" s="27">
        <f>E172*F172</f>
        <v/>
      </c>
    </row>
    <row r="173">
      <c r="A173" s="19" t="n"/>
      <c r="B173" s="17" t="n"/>
      <c r="C173" s="23">
        <f>IF(B173="","",IFERROR(INDEX(工事一覧!$B$5:$B$34,MATCH(B173,工事一覧!$A$5:$A$34,0)),"（未登録の工事番号）"))</f>
        <v/>
      </c>
      <c r="D173" s="9" t="n"/>
      <c r="E173" s="26" t="n"/>
      <c r="F173" s="18" t="n"/>
      <c r="G173" s="27">
        <f>E173*F173</f>
        <v/>
      </c>
    </row>
    <row r="174">
      <c r="A174" s="19" t="n"/>
      <c r="B174" s="17" t="n"/>
      <c r="C174" s="23">
        <f>IF(B174="","",IFERROR(INDEX(工事一覧!$B$5:$B$34,MATCH(B174,工事一覧!$A$5:$A$34,0)),"（未登録の工事番号）"))</f>
        <v/>
      </c>
      <c r="D174" s="9" t="n"/>
      <c r="E174" s="26" t="n"/>
      <c r="F174" s="18" t="n"/>
      <c r="G174" s="27">
        <f>E174*F174</f>
        <v/>
      </c>
    </row>
    <row r="175">
      <c r="A175" s="19" t="n"/>
      <c r="B175" s="17" t="n"/>
      <c r="C175" s="23">
        <f>IF(B175="","",IFERROR(INDEX(工事一覧!$B$5:$B$34,MATCH(B175,工事一覧!$A$5:$A$34,0)),"（未登録の工事番号）"))</f>
        <v/>
      </c>
      <c r="D175" s="9" t="n"/>
      <c r="E175" s="26" t="n"/>
      <c r="F175" s="18" t="n"/>
      <c r="G175" s="27">
        <f>E175*F175</f>
        <v/>
      </c>
    </row>
    <row r="176">
      <c r="A176" s="19" t="n"/>
      <c r="B176" s="17" t="n"/>
      <c r="C176" s="23">
        <f>IF(B176="","",IFERROR(INDEX(工事一覧!$B$5:$B$34,MATCH(B176,工事一覧!$A$5:$A$34,0)),"（未登録の工事番号）"))</f>
        <v/>
      </c>
      <c r="D176" s="9" t="n"/>
      <c r="E176" s="26" t="n"/>
      <c r="F176" s="18" t="n"/>
      <c r="G176" s="27">
        <f>E176*F176</f>
        <v/>
      </c>
    </row>
    <row r="177">
      <c r="A177" s="19" t="n"/>
      <c r="B177" s="17" t="n"/>
      <c r="C177" s="23">
        <f>IF(B177="","",IFERROR(INDEX(工事一覧!$B$5:$B$34,MATCH(B177,工事一覧!$A$5:$A$34,0)),"（未登録の工事番号）"))</f>
        <v/>
      </c>
      <c r="D177" s="9" t="n"/>
      <c r="E177" s="26" t="n"/>
      <c r="F177" s="18" t="n"/>
      <c r="G177" s="27">
        <f>E177*F177</f>
        <v/>
      </c>
    </row>
    <row r="178">
      <c r="A178" s="19" t="n"/>
      <c r="B178" s="17" t="n"/>
      <c r="C178" s="23">
        <f>IF(B178="","",IFERROR(INDEX(工事一覧!$B$5:$B$34,MATCH(B178,工事一覧!$A$5:$A$34,0)),"（未登録の工事番号）"))</f>
        <v/>
      </c>
      <c r="D178" s="9" t="n"/>
      <c r="E178" s="26" t="n"/>
      <c r="F178" s="18" t="n"/>
      <c r="G178" s="27">
        <f>E178*F178</f>
        <v/>
      </c>
    </row>
    <row r="179">
      <c r="A179" s="19" t="n"/>
      <c r="B179" s="17" t="n"/>
      <c r="C179" s="23">
        <f>IF(B179="","",IFERROR(INDEX(工事一覧!$B$5:$B$34,MATCH(B179,工事一覧!$A$5:$A$34,0)),"（未登録の工事番号）"))</f>
        <v/>
      </c>
      <c r="D179" s="9" t="n"/>
      <c r="E179" s="26" t="n"/>
      <c r="F179" s="18" t="n"/>
      <c r="G179" s="27">
        <f>E179*F179</f>
        <v/>
      </c>
    </row>
    <row r="180">
      <c r="A180" s="19" t="n"/>
      <c r="B180" s="17" t="n"/>
      <c r="C180" s="23">
        <f>IF(B180="","",IFERROR(INDEX(工事一覧!$B$5:$B$34,MATCH(B180,工事一覧!$A$5:$A$34,0)),"（未登録の工事番号）"))</f>
        <v/>
      </c>
      <c r="D180" s="9" t="n"/>
      <c r="E180" s="26" t="n"/>
      <c r="F180" s="18" t="n"/>
      <c r="G180" s="27">
        <f>E180*F180</f>
        <v/>
      </c>
    </row>
    <row r="181">
      <c r="A181" s="19" t="n"/>
      <c r="B181" s="17" t="n"/>
      <c r="C181" s="23">
        <f>IF(B181="","",IFERROR(INDEX(工事一覧!$B$5:$B$34,MATCH(B181,工事一覧!$A$5:$A$34,0)),"（未登録の工事番号）"))</f>
        <v/>
      </c>
      <c r="D181" s="9" t="n"/>
      <c r="E181" s="26" t="n"/>
      <c r="F181" s="18" t="n"/>
      <c r="G181" s="27">
        <f>E181*F181</f>
        <v/>
      </c>
    </row>
    <row r="182">
      <c r="A182" s="19" t="n"/>
      <c r="B182" s="17" t="n"/>
      <c r="C182" s="23">
        <f>IF(B182="","",IFERROR(INDEX(工事一覧!$B$5:$B$34,MATCH(B182,工事一覧!$A$5:$A$34,0)),"（未登録の工事番号）"))</f>
        <v/>
      </c>
      <c r="D182" s="9" t="n"/>
      <c r="E182" s="26" t="n"/>
      <c r="F182" s="18" t="n"/>
      <c r="G182" s="27">
        <f>E182*F182</f>
        <v/>
      </c>
    </row>
    <row r="183">
      <c r="A183" s="19" t="n"/>
      <c r="B183" s="17" t="n"/>
      <c r="C183" s="23">
        <f>IF(B183="","",IFERROR(INDEX(工事一覧!$B$5:$B$34,MATCH(B183,工事一覧!$A$5:$A$34,0)),"（未登録の工事番号）"))</f>
        <v/>
      </c>
      <c r="D183" s="9" t="n"/>
      <c r="E183" s="26" t="n"/>
      <c r="F183" s="18" t="n"/>
      <c r="G183" s="27">
        <f>E183*F183</f>
        <v/>
      </c>
    </row>
    <row r="184">
      <c r="A184" s="19" t="n"/>
      <c r="B184" s="17" t="n"/>
      <c r="C184" s="23">
        <f>IF(B184="","",IFERROR(INDEX(工事一覧!$B$5:$B$34,MATCH(B184,工事一覧!$A$5:$A$34,0)),"（未登録の工事番号）"))</f>
        <v/>
      </c>
      <c r="D184" s="9" t="n"/>
      <c r="E184" s="26" t="n"/>
      <c r="F184" s="18" t="n"/>
      <c r="G184" s="27">
        <f>E184*F184</f>
        <v/>
      </c>
    </row>
    <row r="185">
      <c r="A185" s="19" t="n"/>
      <c r="B185" s="17" t="n"/>
      <c r="C185" s="23">
        <f>IF(B185="","",IFERROR(INDEX(工事一覧!$B$5:$B$34,MATCH(B185,工事一覧!$A$5:$A$34,0)),"（未登録の工事番号）"))</f>
        <v/>
      </c>
      <c r="D185" s="9" t="n"/>
      <c r="E185" s="26" t="n"/>
      <c r="F185" s="18" t="n"/>
      <c r="G185" s="27">
        <f>E185*F185</f>
        <v/>
      </c>
    </row>
    <row r="186">
      <c r="A186" s="19" t="n"/>
      <c r="B186" s="17" t="n"/>
      <c r="C186" s="23">
        <f>IF(B186="","",IFERROR(INDEX(工事一覧!$B$5:$B$34,MATCH(B186,工事一覧!$A$5:$A$34,0)),"（未登録の工事番号）"))</f>
        <v/>
      </c>
      <c r="D186" s="9" t="n"/>
      <c r="E186" s="26" t="n"/>
      <c r="F186" s="18" t="n"/>
      <c r="G186" s="27">
        <f>E186*F186</f>
        <v/>
      </c>
    </row>
    <row r="187">
      <c r="A187" s="19" t="n"/>
      <c r="B187" s="17" t="n"/>
      <c r="C187" s="23">
        <f>IF(B187="","",IFERROR(INDEX(工事一覧!$B$5:$B$34,MATCH(B187,工事一覧!$A$5:$A$34,0)),"（未登録の工事番号）"))</f>
        <v/>
      </c>
      <c r="D187" s="9" t="n"/>
      <c r="E187" s="26" t="n"/>
      <c r="F187" s="18" t="n"/>
      <c r="G187" s="27">
        <f>E187*F187</f>
        <v/>
      </c>
    </row>
    <row r="188">
      <c r="A188" s="19" t="n"/>
      <c r="B188" s="17" t="n"/>
      <c r="C188" s="23">
        <f>IF(B188="","",IFERROR(INDEX(工事一覧!$B$5:$B$34,MATCH(B188,工事一覧!$A$5:$A$34,0)),"（未登録の工事番号）"))</f>
        <v/>
      </c>
      <c r="D188" s="9" t="n"/>
      <c r="E188" s="26" t="n"/>
      <c r="F188" s="18" t="n"/>
      <c r="G188" s="27">
        <f>E188*F188</f>
        <v/>
      </c>
    </row>
    <row r="189">
      <c r="A189" s="19" t="n"/>
      <c r="B189" s="17" t="n"/>
      <c r="C189" s="23">
        <f>IF(B189="","",IFERROR(INDEX(工事一覧!$B$5:$B$34,MATCH(B189,工事一覧!$A$5:$A$34,0)),"（未登録の工事番号）"))</f>
        <v/>
      </c>
      <c r="D189" s="9" t="n"/>
      <c r="E189" s="26" t="n"/>
      <c r="F189" s="18" t="n"/>
      <c r="G189" s="27">
        <f>E189*F189</f>
        <v/>
      </c>
    </row>
    <row r="190">
      <c r="A190" s="19" t="n"/>
      <c r="B190" s="17" t="n"/>
      <c r="C190" s="23">
        <f>IF(B190="","",IFERROR(INDEX(工事一覧!$B$5:$B$34,MATCH(B190,工事一覧!$A$5:$A$34,0)),"（未登録の工事番号）"))</f>
        <v/>
      </c>
      <c r="D190" s="9" t="n"/>
      <c r="E190" s="26" t="n"/>
      <c r="F190" s="18" t="n"/>
      <c r="G190" s="27">
        <f>E190*F190</f>
        <v/>
      </c>
    </row>
    <row r="191">
      <c r="A191" s="19" t="n"/>
      <c r="B191" s="17" t="n"/>
      <c r="C191" s="23">
        <f>IF(B191="","",IFERROR(INDEX(工事一覧!$B$5:$B$34,MATCH(B191,工事一覧!$A$5:$A$34,0)),"（未登録の工事番号）"))</f>
        <v/>
      </c>
      <c r="D191" s="9" t="n"/>
      <c r="E191" s="26" t="n"/>
      <c r="F191" s="18" t="n"/>
      <c r="G191" s="27">
        <f>E191*F191</f>
        <v/>
      </c>
    </row>
    <row r="192">
      <c r="A192" s="19" t="n"/>
      <c r="B192" s="17" t="n"/>
      <c r="C192" s="23">
        <f>IF(B192="","",IFERROR(INDEX(工事一覧!$B$5:$B$34,MATCH(B192,工事一覧!$A$5:$A$34,0)),"（未登録の工事番号）"))</f>
        <v/>
      </c>
      <c r="D192" s="9" t="n"/>
      <c r="E192" s="26" t="n"/>
      <c r="F192" s="18" t="n"/>
      <c r="G192" s="27">
        <f>E192*F192</f>
        <v/>
      </c>
    </row>
    <row r="193">
      <c r="A193" s="19" t="n"/>
      <c r="B193" s="17" t="n"/>
      <c r="C193" s="23">
        <f>IF(B193="","",IFERROR(INDEX(工事一覧!$B$5:$B$34,MATCH(B193,工事一覧!$A$5:$A$34,0)),"（未登録の工事番号）"))</f>
        <v/>
      </c>
      <c r="D193" s="9" t="n"/>
      <c r="E193" s="26" t="n"/>
      <c r="F193" s="18" t="n"/>
      <c r="G193" s="27">
        <f>E193*F193</f>
        <v/>
      </c>
    </row>
    <row r="194">
      <c r="A194" s="19" t="n"/>
      <c r="B194" s="17" t="n"/>
      <c r="C194" s="23">
        <f>IF(B194="","",IFERROR(INDEX(工事一覧!$B$5:$B$34,MATCH(B194,工事一覧!$A$5:$A$34,0)),"（未登録の工事番号）"))</f>
        <v/>
      </c>
      <c r="D194" s="9" t="n"/>
      <c r="E194" s="26" t="n"/>
      <c r="F194" s="18" t="n"/>
      <c r="G194" s="27">
        <f>E194*F194</f>
        <v/>
      </c>
    </row>
    <row r="195">
      <c r="A195" s="19" t="n"/>
      <c r="B195" s="17" t="n"/>
      <c r="C195" s="23">
        <f>IF(B195="","",IFERROR(INDEX(工事一覧!$B$5:$B$34,MATCH(B195,工事一覧!$A$5:$A$34,0)),"（未登録の工事番号）"))</f>
        <v/>
      </c>
      <c r="D195" s="9" t="n"/>
      <c r="E195" s="26" t="n"/>
      <c r="F195" s="18" t="n"/>
      <c r="G195" s="27">
        <f>E195*F195</f>
        <v/>
      </c>
    </row>
    <row r="196">
      <c r="A196" s="19" t="n"/>
      <c r="B196" s="17" t="n"/>
      <c r="C196" s="23">
        <f>IF(B196="","",IFERROR(INDEX(工事一覧!$B$5:$B$34,MATCH(B196,工事一覧!$A$5:$A$34,0)),"（未登録の工事番号）"))</f>
        <v/>
      </c>
      <c r="D196" s="9" t="n"/>
      <c r="E196" s="26" t="n"/>
      <c r="F196" s="18" t="n"/>
      <c r="G196" s="27">
        <f>E196*F196</f>
        <v/>
      </c>
    </row>
    <row r="197">
      <c r="A197" s="19" t="n"/>
      <c r="B197" s="17" t="n"/>
      <c r="C197" s="23">
        <f>IF(B197="","",IFERROR(INDEX(工事一覧!$B$5:$B$34,MATCH(B197,工事一覧!$A$5:$A$34,0)),"（未登録の工事番号）"))</f>
        <v/>
      </c>
      <c r="D197" s="9" t="n"/>
      <c r="E197" s="26" t="n"/>
      <c r="F197" s="18" t="n"/>
      <c r="G197" s="27">
        <f>E197*F197</f>
        <v/>
      </c>
    </row>
    <row r="198">
      <c r="A198" s="19" t="n"/>
      <c r="B198" s="17" t="n"/>
      <c r="C198" s="23">
        <f>IF(B198="","",IFERROR(INDEX(工事一覧!$B$5:$B$34,MATCH(B198,工事一覧!$A$5:$A$34,0)),"（未登録の工事番号）"))</f>
        <v/>
      </c>
      <c r="D198" s="9" t="n"/>
      <c r="E198" s="26" t="n"/>
      <c r="F198" s="18" t="n"/>
      <c r="G198" s="27">
        <f>E198*F198</f>
        <v/>
      </c>
    </row>
    <row r="199">
      <c r="A199" s="19" t="n"/>
      <c r="B199" s="17" t="n"/>
      <c r="C199" s="23">
        <f>IF(B199="","",IFERROR(INDEX(工事一覧!$B$5:$B$34,MATCH(B199,工事一覧!$A$5:$A$34,0)),"（未登録の工事番号）"))</f>
        <v/>
      </c>
      <c r="D199" s="9" t="n"/>
      <c r="E199" s="26" t="n"/>
      <c r="F199" s="18" t="n"/>
      <c r="G199" s="27">
        <f>E199*F199</f>
        <v/>
      </c>
    </row>
    <row r="200">
      <c r="A200" s="19" t="n"/>
      <c r="B200" s="17" t="n"/>
      <c r="C200" s="23">
        <f>IF(B200="","",IFERROR(INDEX(工事一覧!$B$5:$B$34,MATCH(B200,工事一覧!$A$5:$A$34,0)),"（未登録の工事番号）"))</f>
        <v/>
      </c>
      <c r="D200" s="9" t="n"/>
      <c r="E200" s="26" t="n"/>
      <c r="F200" s="18" t="n"/>
      <c r="G200" s="27">
        <f>E200*F200</f>
        <v/>
      </c>
    </row>
    <row r="201">
      <c r="A201" s="19" t="n"/>
      <c r="B201" s="17" t="n"/>
      <c r="C201" s="23">
        <f>IF(B201="","",IFERROR(INDEX(工事一覧!$B$5:$B$34,MATCH(B201,工事一覧!$A$5:$A$34,0)),"（未登録の工事番号）"))</f>
        <v/>
      </c>
      <c r="D201" s="9" t="n"/>
      <c r="E201" s="26" t="n"/>
      <c r="F201" s="18" t="n"/>
      <c r="G201" s="27">
        <f>E201*F201</f>
        <v/>
      </c>
    </row>
    <row r="202">
      <c r="A202" s="19" t="n"/>
      <c r="B202" s="17" t="n"/>
      <c r="C202" s="23">
        <f>IF(B202="","",IFERROR(INDEX(工事一覧!$B$5:$B$34,MATCH(B202,工事一覧!$A$5:$A$34,0)),"（未登録の工事番号）"))</f>
        <v/>
      </c>
      <c r="D202" s="9" t="n"/>
      <c r="E202" s="26" t="n"/>
      <c r="F202" s="18" t="n"/>
      <c r="G202" s="27">
        <f>E202*F202</f>
        <v/>
      </c>
    </row>
    <row r="203">
      <c r="A203" s="19" t="n"/>
      <c r="B203" s="17" t="n"/>
      <c r="C203" s="23">
        <f>IF(B203="","",IFERROR(INDEX(工事一覧!$B$5:$B$34,MATCH(B203,工事一覧!$A$5:$A$34,0)),"（未登録の工事番号）"))</f>
        <v/>
      </c>
      <c r="D203" s="9" t="n"/>
      <c r="E203" s="26" t="n"/>
      <c r="F203" s="18" t="n"/>
      <c r="G203" s="27">
        <f>E203*F203</f>
        <v/>
      </c>
    </row>
    <row r="204">
      <c r="A204" s="19" t="n"/>
      <c r="B204" s="17" t="n"/>
      <c r="C204" s="23">
        <f>IF(B204="","",IFERROR(INDEX(工事一覧!$B$5:$B$34,MATCH(B204,工事一覧!$A$5:$A$34,0)),"（未登録の工事番号）"))</f>
        <v/>
      </c>
      <c r="D204" s="9" t="n"/>
      <c r="E204" s="26" t="n"/>
      <c r="F204" s="18" t="n"/>
      <c r="G204" s="27">
        <f>E204*F204</f>
        <v/>
      </c>
    </row>
    <row r="205">
      <c r="A205" s="19" t="n"/>
      <c r="B205" s="17" t="n"/>
      <c r="C205" s="23">
        <f>IF(B205="","",IFERROR(INDEX(工事一覧!$B$5:$B$34,MATCH(B205,工事一覧!$A$5:$A$34,0)),"（未登録の工事番号）"))</f>
        <v/>
      </c>
      <c r="D205" s="9" t="n"/>
      <c r="E205" s="26" t="n"/>
      <c r="F205" s="18" t="n"/>
      <c r="G205" s="27">
        <f>E205*F205</f>
        <v/>
      </c>
    </row>
    <row r="206">
      <c r="A206" s="19" t="n"/>
      <c r="B206" s="17" t="n"/>
      <c r="C206" s="23">
        <f>IF(B206="","",IFERROR(INDEX(工事一覧!$B$5:$B$34,MATCH(B206,工事一覧!$A$5:$A$34,0)),"（未登録の工事番号）"))</f>
        <v/>
      </c>
      <c r="D206" s="9" t="n"/>
      <c r="E206" s="26" t="n"/>
      <c r="F206" s="18" t="n"/>
      <c r="G206" s="27">
        <f>E206*F206</f>
        <v/>
      </c>
    </row>
    <row r="207">
      <c r="A207" s="19" t="n"/>
      <c r="B207" s="17" t="n"/>
      <c r="C207" s="23">
        <f>IF(B207="","",IFERROR(INDEX(工事一覧!$B$5:$B$34,MATCH(B207,工事一覧!$A$5:$A$34,0)),"（未登録の工事番号）"))</f>
        <v/>
      </c>
      <c r="D207" s="9" t="n"/>
      <c r="E207" s="26" t="n"/>
      <c r="F207" s="18" t="n"/>
      <c r="G207" s="27">
        <f>E207*F207</f>
        <v/>
      </c>
    </row>
    <row r="208">
      <c r="A208" s="19" t="n"/>
      <c r="B208" s="17" t="n"/>
      <c r="C208" s="23">
        <f>IF(B208="","",IFERROR(INDEX(工事一覧!$B$5:$B$34,MATCH(B208,工事一覧!$A$5:$A$34,0)),"（未登録の工事番号）"))</f>
        <v/>
      </c>
      <c r="D208" s="9" t="n"/>
      <c r="E208" s="26" t="n"/>
      <c r="F208" s="18" t="n"/>
      <c r="G208" s="27">
        <f>E208*F208</f>
        <v/>
      </c>
    </row>
    <row r="209">
      <c r="A209" s="19" t="n"/>
      <c r="B209" s="17" t="n"/>
      <c r="C209" s="23">
        <f>IF(B209="","",IFERROR(INDEX(工事一覧!$B$5:$B$34,MATCH(B209,工事一覧!$A$5:$A$34,0)),"（未登録の工事番号）"))</f>
        <v/>
      </c>
      <c r="D209" s="9" t="n"/>
      <c r="E209" s="26" t="n"/>
      <c r="F209" s="18" t="n"/>
      <c r="G209" s="27">
        <f>E209*F209</f>
        <v/>
      </c>
    </row>
    <row r="210">
      <c r="A210" s="19" t="n"/>
      <c r="B210" s="17" t="n"/>
      <c r="C210" s="23">
        <f>IF(B210="","",IFERROR(INDEX(工事一覧!$B$5:$B$34,MATCH(B210,工事一覧!$A$5:$A$34,0)),"（未登録の工事番号）"))</f>
        <v/>
      </c>
      <c r="D210" s="9" t="n"/>
      <c r="E210" s="26" t="n"/>
      <c r="F210" s="18" t="n"/>
      <c r="G210" s="27">
        <f>E210*F210</f>
        <v/>
      </c>
    </row>
    <row r="211">
      <c r="A211" s="19" t="n"/>
      <c r="B211" s="17" t="n"/>
      <c r="C211" s="23">
        <f>IF(B211="","",IFERROR(INDEX(工事一覧!$B$5:$B$34,MATCH(B211,工事一覧!$A$5:$A$34,0)),"（未登録の工事番号）"))</f>
        <v/>
      </c>
      <c r="D211" s="9" t="n"/>
      <c r="E211" s="26" t="n"/>
      <c r="F211" s="18" t="n"/>
      <c r="G211" s="27">
        <f>E211*F211</f>
        <v/>
      </c>
    </row>
    <row r="212">
      <c r="A212" s="19" t="n"/>
      <c r="B212" s="17" t="n"/>
      <c r="C212" s="23">
        <f>IF(B212="","",IFERROR(INDEX(工事一覧!$B$5:$B$34,MATCH(B212,工事一覧!$A$5:$A$34,0)),"（未登録の工事番号）"))</f>
        <v/>
      </c>
      <c r="D212" s="9" t="n"/>
      <c r="E212" s="26" t="n"/>
      <c r="F212" s="18" t="n"/>
      <c r="G212" s="27">
        <f>E212*F212</f>
        <v/>
      </c>
    </row>
    <row r="213">
      <c r="A213" s="19" t="n"/>
      <c r="B213" s="17" t="n"/>
      <c r="C213" s="23">
        <f>IF(B213="","",IFERROR(INDEX(工事一覧!$B$5:$B$34,MATCH(B213,工事一覧!$A$5:$A$34,0)),"（未登録の工事番号）"))</f>
        <v/>
      </c>
      <c r="D213" s="9" t="n"/>
      <c r="E213" s="26" t="n"/>
      <c r="F213" s="18" t="n"/>
      <c r="G213" s="27">
        <f>E213*F213</f>
        <v/>
      </c>
    </row>
    <row r="214">
      <c r="A214" s="19" t="n"/>
      <c r="B214" s="17" t="n"/>
      <c r="C214" s="23">
        <f>IF(B214="","",IFERROR(INDEX(工事一覧!$B$5:$B$34,MATCH(B214,工事一覧!$A$5:$A$34,0)),"（未登録の工事番号）"))</f>
        <v/>
      </c>
      <c r="D214" s="9" t="n"/>
      <c r="E214" s="26" t="n"/>
      <c r="F214" s="18" t="n"/>
      <c r="G214" s="27">
        <f>E214*F214</f>
        <v/>
      </c>
    </row>
    <row r="215">
      <c r="A215" s="19" t="n"/>
      <c r="B215" s="17" t="n"/>
      <c r="C215" s="23">
        <f>IF(B215="","",IFERROR(INDEX(工事一覧!$B$5:$B$34,MATCH(B215,工事一覧!$A$5:$A$34,0)),"（未登録の工事番号）"))</f>
        <v/>
      </c>
      <c r="D215" s="9" t="n"/>
      <c r="E215" s="26" t="n"/>
      <c r="F215" s="18" t="n"/>
      <c r="G215" s="27">
        <f>E215*F215</f>
        <v/>
      </c>
    </row>
    <row r="216">
      <c r="A216" s="19" t="n"/>
      <c r="B216" s="17" t="n"/>
      <c r="C216" s="23">
        <f>IF(B216="","",IFERROR(INDEX(工事一覧!$B$5:$B$34,MATCH(B216,工事一覧!$A$5:$A$34,0)),"（未登録の工事番号）"))</f>
        <v/>
      </c>
      <c r="D216" s="9" t="n"/>
      <c r="E216" s="26" t="n"/>
      <c r="F216" s="18" t="n"/>
      <c r="G216" s="27">
        <f>E216*F216</f>
        <v/>
      </c>
    </row>
    <row r="217">
      <c r="A217" s="19" t="n"/>
      <c r="B217" s="17" t="n"/>
      <c r="C217" s="23">
        <f>IF(B217="","",IFERROR(INDEX(工事一覧!$B$5:$B$34,MATCH(B217,工事一覧!$A$5:$A$34,0)),"（未登録の工事番号）"))</f>
        <v/>
      </c>
      <c r="D217" s="9" t="n"/>
      <c r="E217" s="26" t="n"/>
      <c r="F217" s="18" t="n"/>
      <c r="G217" s="27">
        <f>E217*F217</f>
        <v/>
      </c>
    </row>
    <row r="218">
      <c r="A218" s="19" t="n"/>
      <c r="B218" s="17" t="n"/>
      <c r="C218" s="23">
        <f>IF(B218="","",IFERROR(INDEX(工事一覧!$B$5:$B$34,MATCH(B218,工事一覧!$A$5:$A$34,0)),"（未登録の工事番号）"))</f>
        <v/>
      </c>
      <c r="D218" s="9" t="n"/>
      <c r="E218" s="26" t="n"/>
      <c r="F218" s="18" t="n"/>
      <c r="G218" s="27">
        <f>E218*F218</f>
        <v/>
      </c>
    </row>
    <row r="219">
      <c r="A219" s="19" t="n"/>
      <c r="B219" s="17" t="n"/>
      <c r="C219" s="23">
        <f>IF(B219="","",IFERROR(INDEX(工事一覧!$B$5:$B$34,MATCH(B219,工事一覧!$A$5:$A$34,0)),"（未登録の工事番号）"))</f>
        <v/>
      </c>
      <c r="D219" s="9" t="n"/>
      <c r="E219" s="26" t="n"/>
      <c r="F219" s="18" t="n"/>
      <c r="G219" s="27">
        <f>E219*F219</f>
        <v/>
      </c>
    </row>
    <row r="220">
      <c r="A220" s="19" t="n"/>
      <c r="B220" s="17" t="n"/>
      <c r="C220" s="23">
        <f>IF(B220="","",IFERROR(INDEX(工事一覧!$B$5:$B$34,MATCH(B220,工事一覧!$A$5:$A$34,0)),"（未登録の工事番号）"))</f>
        <v/>
      </c>
      <c r="D220" s="9" t="n"/>
      <c r="E220" s="26" t="n"/>
      <c r="F220" s="18" t="n"/>
      <c r="G220" s="27">
        <f>E220*F220</f>
        <v/>
      </c>
    </row>
    <row r="221">
      <c r="A221" s="19" t="n"/>
      <c r="B221" s="17" t="n"/>
      <c r="C221" s="23">
        <f>IF(B221="","",IFERROR(INDEX(工事一覧!$B$5:$B$34,MATCH(B221,工事一覧!$A$5:$A$34,0)),"（未登録の工事番号）"))</f>
        <v/>
      </c>
      <c r="D221" s="9" t="n"/>
      <c r="E221" s="26" t="n"/>
      <c r="F221" s="18" t="n"/>
      <c r="G221" s="27">
        <f>E221*F221</f>
        <v/>
      </c>
    </row>
    <row r="222">
      <c r="A222" s="19" t="n"/>
      <c r="B222" s="17" t="n"/>
      <c r="C222" s="23">
        <f>IF(B222="","",IFERROR(INDEX(工事一覧!$B$5:$B$34,MATCH(B222,工事一覧!$A$5:$A$34,0)),"（未登録の工事番号）"))</f>
        <v/>
      </c>
      <c r="D222" s="9" t="n"/>
      <c r="E222" s="26" t="n"/>
      <c r="F222" s="18" t="n"/>
      <c r="G222" s="27">
        <f>E222*F222</f>
        <v/>
      </c>
    </row>
    <row r="223">
      <c r="A223" s="19" t="n"/>
      <c r="B223" s="17" t="n"/>
      <c r="C223" s="23">
        <f>IF(B223="","",IFERROR(INDEX(工事一覧!$B$5:$B$34,MATCH(B223,工事一覧!$A$5:$A$34,0)),"（未登録の工事番号）"))</f>
        <v/>
      </c>
      <c r="D223" s="9" t="n"/>
      <c r="E223" s="26" t="n"/>
      <c r="F223" s="18" t="n"/>
      <c r="G223" s="27">
        <f>E223*F223</f>
        <v/>
      </c>
    </row>
    <row r="224">
      <c r="A224" s="19" t="n"/>
      <c r="B224" s="17" t="n"/>
      <c r="C224" s="23">
        <f>IF(B224="","",IFERROR(INDEX(工事一覧!$B$5:$B$34,MATCH(B224,工事一覧!$A$5:$A$34,0)),"（未登録の工事番号）"))</f>
        <v/>
      </c>
      <c r="D224" s="9" t="n"/>
      <c r="E224" s="26" t="n"/>
      <c r="F224" s="18" t="n"/>
      <c r="G224" s="27">
        <f>E224*F224</f>
        <v/>
      </c>
    </row>
    <row r="225">
      <c r="A225" s="19" t="n"/>
      <c r="B225" s="17" t="n"/>
      <c r="C225" s="23">
        <f>IF(B225="","",IFERROR(INDEX(工事一覧!$B$5:$B$34,MATCH(B225,工事一覧!$A$5:$A$34,0)),"（未登録の工事番号）"))</f>
        <v/>
      </c>
      <c r="D225" s="9" t="n"/>
      <c r="E225" s="26" t="n"/>
      <c r="F225" s="18" t="n"/>
      <c r="G225" s="27">
        <f>E225*F225</f>
        <v/>
      </c>
    </row>
    <row r="226">
      <c r="A226" s="19" t="n"/>
      <c r="B226" s="17" t="n"/>
      <c r="C226" s="23">
        <f>IF(B226="","",IFERROR(INDEX(工事一覧!$B$5:$B$34,MATCH(B226,工事一覧!$A$5:$A$34,0)),"（未登録の工事番号）"))</f>
        <v/>
      </c>
      <c r="D226" s="9" t="n"/>
      <c r="E226" s="26" t="n"/>
      <c r="F226" s="18" t="n"/>
      <c r="G226" s="27">
        <f>E226*F226</f>
        <v/>
      </c>
    </row>
    <row r="227">
      <c r="A227" s="19" t="n"/>
      <c r="B227" s="17" t="n"/>
      <c r="C227" s="23">
        <f>IF(B227="","",IFERROR(INDEX(工事一覧!$B$5:$B$34,MATCH(B227,工事一覧!$A$5:$A$34,0)),"（未登録の工事番号）"))</f>
        <v/>
      </c>
      <c r="D227" s="9" t="n"/>
      <c r="E227" s="26" t="n"/>
      <c r="F227" s="18" t="n"/>
      <c r="G227" s="27">
        <f>E227*F227</f>
        <v/>
      </c>
    </row>
    <row r="228">
      <c r="A228" s="19" t="n"/>
      <c r="B228" s="17" t="n"/>
      <c r="C228" s="23">
        <f>IF(B228="","",IFERROR(INDEX(工事一覧!$B$5:$B$34,MATCH(B228,工事一覧!$A$5:$A$34,0)),"（未登録の工事番号）"))</f>
        <v/>
      </c>
      <c r="D228" s="9" t="n"/>
      <c r="E228" s="26" t="n"/>
      <c r="F228" s="18" t="n"/>
      <c r="G228" s="27">
        <f>E228*F228</f>
        <v/>
      </c>
    </row>
    <row r="229">
      <c r="A229" s="19" t="n"/>
      <c r="B229" s="17" t="n"/>
      <c r="C229" s="23">
        <f>IF(B229="","",IFERROR(INDEX(工事一覧!$B$5:$B$34,MATCH(B229,工事一覧!$A$5:$A$34,0)),"（未登録の工事番号）"))</f>
        <v/>
      </c>
      <c r="D229" s="9" t="n"/>
      <c r="E229" s="26" t="n"/>
      <c r="F229" s="18" t="n"/>
      <c r="G229" s="27">
        <f>E229*F229</f>
        <v/>
      </c>
    </row>
    <row r="230">
      <c r="A230" s="19" t="n"/>
      <c r="B230" s="17" t="n"/>
      <c r="C230" s="23">
        <f>IF(B230="","",IFERROR(INDEX(工事一覧!$B$5:$B$34,MATCH(B230,工事一覧!$A$5:$A$34,0)),"（未登録の工事番号）"))</f>
        <v/>
      </c>
      <c r="D230" s="9" t="n"/>
      <c r="E230" s="26" t="n"/>
      <c r="F230" s="18" t="n"/>
      <c r="G230" s="27">
        <f>E230*F230</f>
        <v/>
      </c>
    </row>
    <row r="231">
      <c r="A231" s="19" t="n"/>
      <c r="B231" s="17" t="n"/>
      <c r="C231" s="23">
        <f>IF(B231="","",IFERROR(INDEX(工事一覧!$B$5:$B$34,MATCH(B231,工事一覧!$A$5:$A$34,0)),"（未登録の工事番号）"))</f>
        <v/>
      </c>
      <c r="D231" s="9" t="n"/>
      <c r="E231" s="26" t="n"/>
      <c r="F231" s="18" t="n"/>
      <c r="G231" s="27">
        <f>E231*F231</f>
        <v/>
      </c>
    </row>
    <row r="232">
      <c r="A232" s="19" t="n"/>
      <c r="B232" s="17" t="n"/>
      <c r="C232" s="23">
        <f>IF(B232="","",IFERROR(INDEX(工事一覧!$B$5:$B$34,MATCH(B232,工事一覧!$A$5:$A$34,0)),"（未登録の工事番号）"))</f>
        <v/>
      </c>
      <c r="D232" s="9" t="n"/>
      <c r="E232" s="26" t="n"/>
      <c r="F232" s="18" t="n"/>
      <c r="G232" s="27">
        <f>E232*F232</f>
        <v/>
      </c>
    </row>
    <row r="233">
      <c r="A233" s="19" t="n"/>
      <c r="B233" s="17" t="n"/>
      <c r="C233" s="23">
        <f>IF(B233="","",IFERROR(INDEX(工事一覧!$B$5:$B$34,MATCH(B233,工事一覧!$A$5:$A$34,0)),"（未登録の工事番号）"))</f>
        <v/>
      </c>
      <c r="D233" s="9" t="n"/>
      <c r="E233" s="26" t="n"/>
      <c r="F233" s="18" t="n"/>
      <c r="G233" s="27">
        <f>E233*F233</f>
        <v/>
      </c>
    </row>
    <row r="234">
      <c r="A234" s="19" t="n"/>
      <c r="B234" s="17" t="n"/>
      <c r="C234" s="23">
        <f>IF(B234="","",IFERROR(INDEX(工事一覧!$B$5:$B$34,MATCH(B234,工事一覧!$A$5:$A$34,0)),"（未登録の工事番号）"))</f>
        <v/>
      </c>
      <c r="D234" s="9" t="n"/>
      <c r="E234" s="26" t="n"/>
      <c r="F234" s="18" t="n"/>
      <c r="G234" s="27">
        <f>E234*F234</f>
        <v/>
      </c>
    </row>
    <row r="235">
      <c r="A235" s="19" t="n"/>
      <c r="B235" s="17" t="n"/>
      <c r="C235" s="23">
        <f>IF(B235="","",IFERROR(INDEX(工事一覧!$B$5:$B$34,MATCH(B235,工事一覧!$A$5:$A$34,0)),"（未登録の工事番号）"))</f>
        <v/>
      </c>
      <c r="D235" s="9" t="n"/>
      <c r="E235" s="26" t="n"/>
      <c r="F235" s="18" t="n"/>
      <c r="G235" s="27">
        <f>E235*F235</f>
        <v/>
      </c>
    </row>
    <row r="236">
      <c r="A236" s="19" t="n"/>
      <c r="B236" s="17" t="n"/>
      <c r="C236" s="23">
        <f>IF(B236="","",IFERROR(INDEX(工事一覧!$B$5:$B$34,MATCH(B236,工事一覧!$A$5:$A$34,0)),"（未登録の工事番号）"))</f>
        <v/>
      </c>
      <c r="D236" s="9" t="n"/>
      <c r="E236" s="26" t="n"/>
      <c r="F236" s="18" t="n"/>
      <c r="G236" s="27">
        <f>E236*F236</f>
        <v/>
      </c>
    </row>
    <row r="237">
      <c r="A237" s="19" t="n"/>
      <c r="B237" s="17" t="n"/>
      <c r="C237" s="23">
        <f>IF(B237="","",IFERROR(INDEX(工事一覧!$B$5:$B$34,MATCH(B237,工事一覧!$A$5:$A$34,0)),"（未登録の工事番号）"))</f>
        <v/>
      </c>
      <c r="D237" s="9" t="n"/>
      <c r="E237" s="26" t="n"/>
      <c r="F237" s="18" t="n"/>
      <c r="G237" s="27">
        <f>E237*F237</f>
        <v/>
      </c>
    </row>
    <row r="238">
      <c r="A238" s="19" t="n"/>
      <c r="B238" s="17" t="n"/>
      <c r="C238" s="23">
        <f>IF(B238="","",IFERROR(INDEX(工事一覧!$B$5:$B$34,MATCH(B238,工事一覧!$A$5:$A$34,0)),"（未登録の工事番号）"))</f>
        <v/>
      </c>
      <c r="D238" s="9" t="n"/>
      <c r="E238" s="26" t="n"/>
      <c r="F238" s="18" t="n"/>
      <c r="G238" s="27">
        <f>E238*F238</f>
        <v/>
      </c>
    </row>
    <row r="239">
      <c r="A239" s="19" t="n"/>
      <c r="B239" s="17" t="n"/>
      <c r="C239" s="23">
        <f>IF(B239="","",IFERROR(INDEX(工事一覧!$B$5:$B$34,MATCH(B239,工事一覧!$A$5:$A$34,0)),"（未登録の工事番号）"))</f>
        <v/>
      </c>
      <c r="D239" s="9" t="n"/>
      <c r="E239" s="26" t="n"/>
      <c r="F239" s="18" t="n"/>
      <c r="G239" s="27">
        <f>E239*F239</f>
        <v/>
      </c>
    </row>
    <row r="240">
      <c r="A240" s="19" t="n"/>
      <c r="B240" s="17" t="n"/>
      <c r="C240" s="23">
        <f>IF(B240="","",IFERROR(INDEX(工事一覧!$B$5:$B$34,MATCH(B240,工事一覧!$A$5:$A$34,0)),"（未登録の工事番号）"))</f>
        <v/>
      </c>
      <c r="D240" s="9" t="n"/>
      <c r="E240" s="26" t="n"/>
      <c r="F240" s="18" t="n"/>
      <c r="G240" s="27">
        <f>E240*F240</f>
        <v/>
      </c>
    </row>
    <row r="241">
      <c r="A241" s="19" t="n"/>
      <c r="B241" s="17" t="n"/>
      <c r="C241" s="23">
        <f>IF(B241="","",IFERROR(INDEX(工事一覧!$B$5:$B$34,MATCH(B241,工事一覧!$A$5:$A$34,0)),"（未登録の工事番号）"))</f>
        <v/>
      </c>
      <c r="D241" s="9" t="n"/>
      <c r="E241" s="26" t="n"/>
      <c r="F241" s="18" t="n"/>
      <c r="G241" s="27">
        <f>E241*F241</f>
        <v/>
      </c>
    </row>
    <row r="242">
      <c r="A242" s="19" t="n"/>
      <c r="B242" s="17" t="n"/>
      <c r="C242" s="23">
        <f>IF(B242="","",IFERROR(INDEX(工事一覧!$B$5:$B$34,MATCH(B242,工事一覧!$A$5:$A$34,0)),"（未登録の工事番号）"))</f>
        <v/>
      </c>
      <c r="D242" s="9" t="n"/>
      <c r="E242" s="26" t="n"/>
      <c r="F242" s="18" t="n"/>
      <c r="G242" s="27">
        <f>E242*F242</f>
        <v/>
      </c>
    </row>
    <row r="243">
      <c r="A243" s="19" t="n"/>
      <c r="B243" s="17" t="n"/>
      <c r="C243" s="23">
        <f>IF(B243="","",IFERROR(INDEX(工事一覧!$B$5:$B$34,MATCH(B243,工事一覧!$A$5:$A$34,0)),"（未登録の工事番号）"))</f>
        <v/>
      </c>
      <c r="D243" s="9" t="n"/>
      <c r="E243" s="26" t="n"/>
      <c r="F243" s="18" t="n"/>
      <c r="G243" s="27">
        <f>E243*F243</f>
        <v/>
      </c>
    </row>
    <row r="244">
      <c r="A244" s="19" t="n"/>
      <c r="B244" s="17" t="n"/>
      <c r="C244" s="23">
        <f>IF(B244="","",IFERROR(INDEX(工事一覧!$B$5:$B$34,MATCH(B244,工事一覧!$A$5:$A$34,0)),"（未登録の工事番号）"))</f>
        <v/>
      </c>
      <c r="D244" s="9" t="n"/>
      <c r="E244" s="26" t="n"/>
      <c r="F244" s="18" t="n"/>
      <c r="G244" s="27">
        <f>E244*F244</f>
        <v/>
      </c>
    </row>
    <row r="245">
      <c r="A245" s="19" t="n"/>
      <c r="B245" s="17" t="n"/>
      <c r="C245" s="23">
        <f>IF(B245="","",IFERROR(INDEX(工事一覧!$B$5:$B$34,MATCH(B245,工事一覧!$A$5:$A$34,0)),"（未登録の工事番号）"))</f>
        <v/>
      </c>
      <c r="D245" s="9" t="n"/>
      <c r="E245" s="26" t="n"/>
      <c r="F245" s="18" t="n"/>
      <c r="G245" s="27">
        <f>E245*F245</f>
        <v/>
      </c>
    </row>
    <row r="246">
      <c r="A246" s="19" t="n"/>
      <c r="B246" s="17" t="n"/>
      <c r="C246" s="23">
        <f>IF(B246="","",IFERROR(INDEX(工事一覧!$B$5:$B$34,MATCH(B246,工事一覧!$A$5:$A$34,0)),"（未登録の工事番号）"))</f>
        <v/>
      </c>
      <c r="D246" s="9" t="n"/>
      <c r="E246" s="26" t="n"/>
      <c r="F246" s="18" t="n"/>
      <c r="G246" s="27">
        <f>E246*F246</f>
        <v/>
      </c>
    </row>
    <row r="247">
      <c r="A247" s="19" t="n"/>
      <c r="B247" s="17" t="n"/>
      <c r="C247" s="23">
        <f>IF(B247="","",IFERROR(INDEX(工事一覧!$B$5:$B$34,MATCH(B247,工事一覧!$A$5:$A$34,0)),"（未登録の工事番号）"))</f>
        <v/>
      </c>
      <c r="D247" s="9" t="n"/>
      <c r="E247" s="26" t="n"/>
      <c r="F247" s="18" t="n"/>
      <c r="G247" s="27">
        <f>E247*F247</f>
        <v/>
      </c>
    </row>
    <row r="248">
      <c r="A248" s="19" t="n"/>
      <c r="B248" s="17" t="n"/>
      <c r="C248" s="23">
        <f>IF(B248="","",IFERROR(INDEX(工事一覧!$B$5:$B$34,MATCH(B248,工事一覧!$A$5:$A$34,0)),"（未登録の工事番号）"))</f>
        <v/>
      </c>
      <c r="D248" s="9" t="n"/>
      <c r="E248" s="26" t="n"/>
      <c r="F248" s="18" t="n"/>
      <c r="G248" s="27">
        <f>E248*F248</f>
        <v/>
      </c>
    </row>
    <row r="249">
      <c r="A249" s="19" t="n"/>
      <c r="B249" s="17" t="n"/>
      <c r="C249" s="23">
        <f>IF(B249="","",IFERROR(INDEX(工事一覧!$B$5:$B$34,MATCH(B249,工事一覧!$A$5:$A$34,0)),"（未登録の工事番号）"))</f>
        <v/>
      </c>
      <c r="D249" s="9" t="n"/>
      <c r="E249" s="26" t="n"/>
      <c r="F249" s="18" t="n"/>
      <c r="G249" s="27">
        <f>E249*F249</f>
        <v/>
      </c>
    </row>
    <row r="250">
      <c r="A250" s="19" t="n"/>
      <c r="B250" s="17" t="n"/>
      <c r="C250" s="23">
        <f>IF(B250="","",IFERROR(INDEX(工事一覧!$B$5:$B$34,MATCH(B250,工事一覧!$A$5:$A$34,0)),"（未登録の工事番号）"))</f>
        <v/>
      </c>
      <c r="D250" s="9" t="n"/>
      <c r="E250" s="26" t="n"/>
      <c r="F250" s="18" t="n"/>
      <c r="G250" s="27">
        <f>E250*F250</f>
        <v/>
      </c>
    </row>
    <row r="251">
      <c r="A251" s="19" t="n"/>
      <c r="B251" s="17" t="n"/>
      <c r="C251" s="23">
        <f>IF(B251="","",IFERROR(INDEX(工事一覧!$B$5:$B$34,MATCH(B251,工事一覧!$A$5:$A$34,0)),"（未登録の工事番号）"))</f>
        <v/>
      </c>
      <c r="D251" s="9" t="n"/>
      <c r="E251" s="26" t="n"/>
      <c r="F251" s="18" t="n"/>
      <c r="G251" s="27">
        <f>E251*F251</f>
        <v/>
      </c>
    </row>
    <row r="252">
      <c r="A252" s="19" t="n"/>
      <c r="B252" s="17" t="n"/>
      <c r="C252" s="23">
        <f>IF(B252="","",IFERROR(INDEX(工事一覧!$B$5:$B$34,MATCH(B252,工事一覧!$A$5:$A$34,0)),"（未登録の工事番号）"))</f>
        <v/>
      </c>
      <c r="D252" s="9" t="n"/>
      <c r="E252" s="26" t="n"/>
      <c r="F252" s="18" t="n"/>
      <c r="G252" s="27">
        <f>E252*F252</f>
        <v/>
      </c>
    </row>
    <row r="253">
      <c r="A253" s="19" t="n"/>
      <c r="B253" s="17" t="n"/>
      <c r="C253" s="23">
        <f>IF(B253="","",IFERROR(INDEX(工事一覧!$B$5:$B$34,MATCH(B253,工事一覧!$A$5:$A$34,0)),"（未登録の工事番号）"))</f>
        <v/>
      </c>
      <c r="D253" s="9" t="n"/>
      <c r="E253" s="26" t="n"/>
      <c r="F253" s="18" t="n"/>
      <c r="G253" s="27">
        <f>E253*F253</f>
        <v/>
      </c>
    </row>
    <row r="254">
      <c r="A254" s="19" t="n"/>
      <c r="B254" s="17" t="n"/>
      <c r="C254" s="23">
        <f>IF(B254="","",IFERROR(INDEX(工事一覧!$B$5:$B$34,MATCH(B254,工事一覧!$A$5:$A$34,0)),"（未登録の工事番号）"))</f>
        <v/>
      </c>
      <c r="D254" s="9" t="n"/>
      <c r="E254" s="26" t="n"/>
      <c r="F254" s="18" t="n"/>
      <c r="G254" s="27">
        <f>E254*F254</f>
        <v/>
      </c>
    </row>
    <row r="255">
      <c r="A255" s="19" t="n"/>
      <c r="B255" s="17" t="n"/>
      <c r="C255" s="23">
        <f>IF(B255="","",IFERROR(INDEX(工事一覧!$B$5:$B$34,MATCH(B255,工事一覧!$A$5:$A$34,0)),"（未登録の工事番号）"))</f>
        <v/>
      </c>
      <c r="D255" s="9" t="n"/>
      <c r="E255" s="26" t="n"/>
      <c r="F255" s="18" t="n"/>
      <c r="G255" s="27">
        <f>E255*F255</f>
        <v/>
      </c>
    </row>
    <row r="256">
      <c r="A256" s="19" t="n"/>
      <c r="B256" s="17" t="n"/>
      <c r="C256" s="23">
        <f>IF(B256="","",IFERROR(INDEX(工事一覧!$B$5:$B$34,MATCH(B256,工事一覧!$A$5:$A$34,0)),"（未登録の工事番号）"))</f>
        <v/>
      </c>
      <c r="D256" s="9" t="n"/>
      <c r="E256" s="26" t="n"/>
      <c r="F256" s="18" t="n"/>
      <c r="G256" s="27">
        <f>E256*F256</f>
        <v/>
      </c>
    </row>
    <row r="257">
      <c r="A257" s="19" t="n"/>
      <c r="B257" s="17" t="n"/>
      <c r="C257" s="23">
        <f>IF(B257="","",IFERROR(INDEX(工事一覧!$B$5:$B$34,MATCH(B257,工事一覧!$A$5:$A$34,0)),"（未登録の工事番号）"))</f>
        <v/>
      </c>
      <c r="D257" s="9" t="n"/>
      <c r="E257" s="26" t="n"/>
      <c r="F257" s="18" t="n"/>
      <c r="G257" s="27">
        <f>E257*F257</f>
        <v/>
      </c>
    </row>
    <row r="258">
      <c r="A258" s="19" t="n"/>
      <c r="B258" s="17" t="n"/>
      <c r="C258" s="23">
        <f>IF(B258="","",IFERROR(INDEX(工事一覧!$B$5:$B$34,MATCH(B258,工事一覧!$A$5:$A$34,0)),"（未登録の工事番号）"))</f>
        <v/>
      </c>
      <c r="D258" s="9" t="n"/>
      <c r="E258" s="26" t="n"/>
      <c r="F258" s="18" t="n"/>
      <c r="G258" s="27">
        <f>E258*F258</f>
        <v/>
      </c>
    </row>
    <row r="259">
      <c r="A259" s="19" t="n"/>
      <c r="B259" s="17" t="n"/>
      <c r="C259" s="23">
        <f>IF(B259="","",IFERROR(INDEX(工事一覧!$B$5:$B$34,MATCH(B259,工事一覧!$A$5:$A$34,0)),"（未登録の工事番号）"))</f>
        <v/>
      </c>
      <c r="D259" s="9" t="n"/>
      <c r="E259" s="26" t="n"/>
      <c r="F259" s="18" t="n"/>
      <c r="G259" s="27">
        <f>E259*F259</f>
        <v/>
      </c>
    </row>
    <row r="260">
      <c r="A260" s="19" t="n"/>
      <c r="B260" s="17" t="n"/>
      <c r="C260" s="23">
        <f>IF(B260="","",IFERROR(INDEX(工事一覧!$B$5:$B$34,MATCH(B260,工事一覧!$A$5:$A$34,0)),"（未登録の工事番号）"))</f>
        <v/>
      </c>
      <c r="D260" s="9" t="n"/>
      <c r="E260" s="26" t="n"/>
      <c r="F260" s="18" t="n"/>
      <c r="G260" s="27">
        <f>E260*F260</f>
        <v/>
      </c>
    </row>
    <row r="261">
      <c r="A261" s="19" t="n"/>
      <c r="B261" s="17" t="n"/>
      <c r="C261" s="23">
        <f>IF(B261="","",IFERROR(INDEX(工事一覧!$B$5:$B$34,MATCH(B261,工事一覧!$A$5:$A$34,0)),"（未登録の工事番号）"))</f>
        <v/>
      </c>
      <c r="D261" s="9" t="n"/>
      <c r="E261" s="26" t="n"/>
      <c r="F261" s="18" t="n"/>
      <c r="G261" s="27">
        <f>E261*F261</f>
        <v/>
      </c>
    </row>
    <row r="262">
      <c r="A262" s="19" t="n"/>
      <c r="B262" s="17" t="n"/>
      <c r="C262" s="23">
        <f>IF(B262="","",IFERROR(INDEX(工事一覧!$B$5:$B$34,MATCH(B262,工事一覧!$A$5:$A$34,0)),"（未登録の工事番号）"))</f>
        <v/>
      </c>
      <c r="D262" s="9" t="n"/>
      <c r="E262" s="26" t="n"/>
      <c r="F262" s="18" t="n"/>
      <c r="G262" s="27">
        <f>E262*F262</f>
        <v/>
      </c>
    </row>
    <row r="263">
      <c r="A263" s="19" t="n"/>
      <c r="B263" s="17" t="n"/>
      <c r="C263" s="23">
        <f>IF(B263="","",IFERROR(INDEX(工事一覧!$B$5:$B$34,MATCH(B263,工事一覧!$A$5:$A$34,0)),"（未登録の工事番号）"))</f>
        <v/>
      </c>
      <c r="D263" s="9" t="n"/>
      <c r="E263" s="26" t="n"/>
      <c r="F263" s="18" t="n"/>
      <c r="G263" s="27">
        <f>E263*F263</f>
        <v/>
      </c>
    </row>
    <row r="264">
      <c r="A264" s="19" t="n"/>
      <c r="B264" s="17" t="n"/>
      <c r="C264" s="23">
        <f>IF(B264="","",IFERROR(INDEX(工事一覧!$B$5:$B$34,MATCH(B264,工事一覧!$A$5:$A$34,0)),"（未登録の工事番号）"))</f>
        <v/>
      </c>
      <c r="D264" s="9" t="n"/>
      <c r="E264" s="26" t="n"/>
      <c r="F264" s="18" t="n"/>
      <c r="G264" s="27">
        <f>E264*F264</f>
        <v/>
      </c>
    </row>
    <row r="265">
      <c r="A265" s="19" t="n"/>
      <c r="B265" s="17" t="n"/>
      <c r="C265" s="23">
        <f>IF(B265="","",IFERROR(INDEX(工事一覧!$B$5:$B$34,MATCH(B265,工事一覧!$A$5:$A$34,0)),"（未登録の工事番号）"))</f>
        <v/>
      </c>
      <c r="D265" s="9" t="n"/>
      <c r="E265" s="26" t="n"/>
      <c r="F265" s="18" t="n"/>
      <c r="G265" s="27">
        <f>E265*F265</f>
        <v/>
      </c>
    </row>
    <row r="266">
      <c r="A266" s="19" t="n"/>
      <c r="B266" s="17" t="n"/>
      <c r="C266" s="23">
        <f>IF(B266="","",IFERROR(INDEX(工事一覧!$B$5:$B$34,MATCH(B266,工事一覧!$A$5:$A$34,0)),"（未登録の工事番号）"))</f>
        <v/>
      </c>
      <c r="D266" s="9" t="n"/>
      <c r="E266" s="26" t="n"/>
      <c r="F266" s="18" t="n"/>
      <c r="G266" s="27">
        <f>E266*F266</f>
        <v/>
      </c>
    </row>
    <row r="267">
      <c r="A267" s="19" t="n"/>
      <c r="B267" s="17" t="n"/>
      <c r="C267" s="23">
        <f>IF(B267="","",IFERROR(INDEX(工事一覧!$B$5:$B$34,MATCH(B267,工事一覧!$A$5:$A$34,0)),"（未登録の工事番号）"))</f>
        <v/>
      </c>
      <c r="D267" s="9" t="n"/>
      <c r="E267" s="26" t="n"/>
      <c r="F267" s="18" t="n"/>
      <c r="G267" s="27">
        <f>E267*F267</f>
        <v/>
      </c>
    </row>
    <row r="268">
      <c r="A268" s="19" t="n"/>
      <c r="B268" s="17" t="n"/>
      <c r="C268" s="23">
        <f>IF(B268="","",IFERROR(INDEX(工事一覧!$B$5:$B$34,MATCH(B268,工事一覧!$A$5:$A$34,0)),"（未登録の工事番号）"))</f>
        <v/>
      </c>
      <c r="D268" s="9" t="n"/>
      <c r="E268" s="26" t="n"/>
      <c r="F268" s="18" t="n"/>
      <c r="G268" s="27">
        <f>E268*F268</f>
        <v/>
      </c>
    </row>
    <row r="269">
      <c r="A269" s="19" t="n"/>
      <c r="B269" s="17" t="n"/>
      <c r="C269" s="23">
        <f>IF(B269="","",IFERROR(INDEX(工事一覧!$B$5:$B$34,MATCH(B269,工事一覧!$A$5:$A$34,0)),"（未登録の工事番号）"))</f>
        <v/>
      </c>
      <c r="D269" s="9" t="n"/>
      <c r="E269" s="26" t="n"/>
      <c r="F269" s="18" t="n"/>
      <c r="G269" s="27">
        <f>E269*F269</f>
        <v/>
      </c>
    </row>
    <row r="270">
      <c r="A270" s="19" t="n"/>
      <c r="B270" s="17" t="n"/>
      <c r="C270" s="23">
        <f>IF(B270="","",IFERROR(INDEX(工事一覧!$B$5:$B$34,MATCH(B270,工事一覧!$A$5:$A$34,0)),"（未登録の工事番号）"))</f>
        <v/>
      </c>
      <c r="D270" s="9" t="n"/>
      <c r="E270" s="26" t="n"/>
      <c r="F270" s="18" t="n"/>
      <c r="G270" s="27">
        <f>E270*F270</f>
        <v/>
      </c>
    </row>
    <row r="271">
      <c r="A271" s="19" t="n"/>
      <c r="B271" s="17" t="n"/>
      <c r="C271" s="23">
        <f>IF(B271="","",IFERROR(INDEX(工事一覧!$B$5:$B$34,MATCH(B271,工事一覧!$A$5:$A$34,0)),"（未登録の工事番号）"))</f>
        <v/>
      </c>
      <c r="D271" s="9" t="n"/>
      <c r="E271" s="26" t="n"/>
      <c r="F271" s="18" t="n"/>
      <c r="G271" s="27">
        <f>E271*F271</f>
        <v/>
      </c>
    </row>
    <row r="272">
      <c r="A272" s="19" t="n"/>
      <c r="B272" s="17" t="n"/>
      <c r="C272" s="23">
        <f>IF(B272="","",IFERROR(INDEX(工事一覧!$B$5:$B$34,MATCH(B272,工事一覧!$A$5:$A$34,0)),"（未登録の工事番号）"))</f>
        <v/>
      </c>
      <c r="D272" s="9" t="n"/>
      <c r="E272" s="26" t="n"/>
      <c r="F272" s="18" t="n"/>
      <c r="G272" s="27">
        <f>E272*F272</f>
        <v/>
      </c>
    </row>
    <row r="273">
      <c r="A273" s="19" t="n"/>
      <c r="B273" s="17" t="n"/>
      <c r="C273" s="23">
        <f>IF(B273="","",IFERROR(INDEX(工事一覧!$B$5:$B$34,MATCH(B273,工事一覧!$A$5:$A$34,0)),"（未登録の工事番号）"))</f>
        <v/>
      </c>
      <c r="D273" s="9" t="n"/>
      <c r="E273" s="26" t="n"/>
      <c r="F273" s="18" t="n"/>
      <c r="G273" s="27">
        <f>E273*F273</f>
        <v/>
      </c>
    </row>
    <row r="274">
      <c r="A274" s="19" t="n"/>
      <c r="B274" s="17" t="n"/>
      <c r="C274" s="23">
        <f>IF(B274="","",IFERROR(INDEX(工事一覧!$B$5:$B$34,MATCH(B274,工事一覧!$A$5:$A$34,0)),"（未登録の工事番号）"))</f>
        <v/>
      </c>
      <c r="D274" s="9" t="n"/>
      <c r="E274" s="26" t="n"/>
      <c r="F274" s="18" t="n"/>
      <c r="G274" s="27">
        <f>E274*F274</f>
        <v/>
      </c>
    </row>
    <row r="275">
      <c r="A275" s="19" t="n"/>
      <c r="B275" s="17" t="n"/>
      <c r="C275" s="23">
        <f>IF(B275="","",IFERROR(INDEX(工事一覧!$B$5:$B$34,MATCH(B275,工事一覧!$A$5:$A$34,0)),"（未登録の工事番号）"))</f>
        <v/>
      </c>
      <c r="D275" s="9" t="n"/>
      <c r="E275" s="26" t="n"/>
      <c r="F275" s="18" t="n"/>
      <c r="G275" s="27">
        <f>E275*F275</f>
        <v/>
      </c>
    </row>
    <row r="276">
      <c r="A276" s="19" t="n"/>
      <c r="B276" s="17" t="n"/>
      <c r="C276" s="23">
        <f>IF(B276="","",IFERROR(INDEX(工事一覧!$B$5:$B$34,MATCH(B276,工事一覧!$A$5:$A$34,0)),"（未登録の工事番号）"))</f>
        <v/>
      </c>
      <c r="D276" s="9" t="n"/>
      <c r="E276" s="26" t="n"/>
      <c r="F276" s="18" t="n"/>
      <c r="G276" s="27">
        <f>E276*F276</f>
        <v/>
      </c>
    </row>
    <row r="277">
      <c r="A277" s="19" t="n"/>
      <c r="B277" s="17" t="n"/>
      <c r="C277" s="23">
        <f>IF(B277="","",IFERROR(INDEX(工事一覧!$B$5:$B$34,MATCH(B277,工事一覧!$A$5:$A$34,0)),"（未登録の工事番号）"))</f>
        <v/>
      </c>
      <c r="D277" s="9" t="n"/>
      <c r="E277" s="26" t="n"/>
      <c r="F277" s="18" t="n"/>
      <c r="G277" s="27">
        <f>E277*F277</f>
        <v/>
      </c>
    </row>
    <row r="278">
      <c r="A278" s="19" t="n"/>
      <c r="B278" s="17" t="n"/>
      <c r="C278" s="23">
        <f>IF(B278="","",IFERROR(INDEX(工事一覧!$B$5:$B$34,MATCH(B278,工事一覧!$A$5:$A$34,0)),"（未登録の工事番号）"))</f>
        <v/>
      </c>
      <c r="D278" s="9" t="n"/>
      <c r="E278" s="26" t="n"/>
      <c r="F278" s="18" t="n"/>
      <c r="G278" s="27">
        <f>E278*F278</f>
        <v/>
      </c>
    </row>
    <row r="279">
      <c r="A279" s="19" t="n"/>
      <c r="B279" s="17" t="n"/>
      <c r="C279" s="23">
        <f>IF(B279="","",IFERROR(INDEX(工事一覧!$B$5:$B$34,MATCH(B279,工事一覧!$A$5:$A$34,0)),"（未登録の工事番号）"))</f>
        <v/>
      </c>
      <c r="D279" s="9" t="n"/>
      <c r="E279" s="26" t="n"/>
      <c r="F279" s="18" t="n"/>
      <c r="G279" s="27">
        <f>E279*F279</f>
        <v/>
      </c>
    </row>
    <row r="280">
      <c r="A280" s="19" t="n"/>
      <c r="B280" s="17" t="n"/>
      <c r="C280" s="23">
        <f>IF(B280="","",IFERROR(INDEX(工事一覧!$B$5:$B$34,MATCH(B280,工事一覧!$A$5:$A$34,0)),"（未登録の工事番号）"))</f>
        <v/>
      </c>
      <c r="D280" s="9" t="n"/>
      <c r="E280" s="26" t="n"/>
      <c r="F280" s="18" t="n"/>
      <c r="G280" s="27">
        <f>E280*F280</f>
        <v/>
      </c>
    </row>
    <row r="281">
      <c r="A281" s="19" t="n"/>
      <c r="B281" s="17" t="n"/>
      <c r="C281" s="23">
        <f>IF(B281="","",IFERROR(INDEX(工事一覧!$B$5:$B$34,MATCH(B281,工事一覧!$A$5:$A$34,0)),"（未登録の工事番号）"))</f>
        <v/>
      </c>
      <c r="D281" s="9" t="n"/>
      <c r="E281" s="26" t="n"/>
      <c r="F281" s="18" t="n"/>
      <c r="G281" s="27">
        <f>E281*F281</f>
        <v/>
      </c>
    </row>
    <row r="282">
      <c r="A282" s="19" t="n"/>
      <c r="B282" s="17" t="n"/>
      <c r="C282" s="23">
        <f>IF(B282="","",IFERROR(INDEX(工事一覧!$B$5:$B$34,MATCH(B282,工事一覧!$A$5:$A$34,0)),"（未登録の工事番号）"))</f>
        <v/>
      </c>
      <c r="D282" s="9" t="n"/>
      <c r="E282" s="26" t="n"/>
      <c r="F282" s="18" t="n"/>
      <c r="G282" s="27">
        <f>E282*F282</f>
        <v/>
      </c>
    </row>
    <row r="283">
      <c r="A283" s="19" t="n"/>
      <c r="B283" s="17" t="n"/>
      <c r="C283" s="23">
        <f>IF(B283="","",IFERROR(INDEX(工事一覧!$B$5:$B$34,MATCH(B283,工事一覧!$A$5:$A$34,0)),"（未登録の工事番号）"))</f>
        <v/>
      </c>
      <c r="D283" s="9" t="n"/>
      <c r="E283" s="26" t="n"/>
      <c r="F283" s="18" t="n"/>
      <c r="G283" s="27">
        <f>E283*F283</f>
        <v/>
      </c>
    </row>
    <row r="284">
      <c r="A284" s="19" t="n"/>
      <c r="B284" s="17" t="n"/>
      <c r="C284" s="23">
        <f>IF(B284="","",IFERROR(INDEX(工事一覧!$B$5:$B$34,MATCH(B284,工事一覧!$A$5:$A$34,0)),"（未登録の工事番号）"))</f>
        <v/>
      </c>
      <c r="D284" s="9" t="n"/>
      <c r="E284" s="26" t="n"/>
      <c r="F284" s="18" t="n"/>
      <c r="G284" s="27">
        <f>E284*F284</f>
        <v/>
      </c>
    </row>
    <row r="285">
      <c r="A285" s="19" t="n"/>
      <c r="B285" s="17" t="n"/>
      <c r="C285" s="23">
        <f>IF(B285="","",IFERROR(INDEX(工事一覧!$B$5:$B$34,MATCH(B285,工事一覧!$A$5:$A$34,0)),"（未登録の工事番号）"))</f>
        <v/>
      </c>
      <c r="D285" s="9" t="n"/>
      <c r="E285" s="26" t="n"/>
      <c r="F285" s="18" t="n"/>
      <c r="G285" s="27">
        <f>E285*F285</f>
        <v/>
      </c>
    </row>
    <row r="286">
      <c r="A286" s="19" t="n"/>
      <c r="B286" s="17" t="n"/>
      <c r="C286" s="23">
        <f>IF(B286="","",IFERROR(INDEX(工事一覧!$B$5:$B$34,MATCH(B286,工事一覧!$A$5:$A$34,0)),"（未登録の工事番号）"))</f>
        <v/>
      </c>
      <c r="D286" s="9" t="n"/>
      <c r="E286" s="26" t="n"/>
      <c r="F286" s="18" t="n"/>
      <c r="G286" s="27">
        <f>E286*F286</f>
        <v/>
      </c>
    </row>
    <row r="287">
      <c r="A287" s="19" t="n"/>
      <c r="B287" s="17" t="n"/>
      <c r="C287" s="23">
        <f>IF(B287="","",IFERROR(INDEX(工事一覧!$B$5:$B$34,MATCH(B287,工事一覧!$A$5:$A$34,0)),"（未登録の工事番号）"))</f>
        <v/>
      </c>
      <c r="D287" s="9" t="n"/>
      <c r="E287" s="26" t="n"/>
      <c r="F287" s="18" t="n"/>
      <c r="G287" s="27">
        <f>E287*F287</f>
        <v/>
      </c>
    </row>
    <row r="288">
      <c r="A288" s="19" t="n"/>
      <c r="B288" s="17" t="n"/>
      <c r="C288" s="23">
        <f>IF(B288="","",IFERROR(INDEX(工事一覧!$B$5:$B$34,MATCH(B288,工事一覧!$A$5:$A$34,0)),"（未登録の工事番号）"))</f>
        <v/>
      </c>
      <c r="D288" s="9" t="n"/>
      <c r="E288" s="26" t="n"/>
      <c r="F288" s="18" t="n"/>
      <c r="G288" s="27">
        <f>E288*F288</f>
        <v/>
      </c>
    </row>
    <row r="289">
      <c r="A289" s="19" t="n"/>
      <c r="B289" s="17" t="n"/>
      <c r="C289" s="23">
        <f>IF(B289="","",IFERROR(INDEX(工事一覧!$B$5:$B$34,MATCH(B289,工事一覧!$A$5:$A$34,0)),"（未登録の工事番号）"))</f>
        <v/>
      </c>
      <c r="D289" s="9" t="n"/>
      <c r="E289" s="26" t="n"/>
      <c r="F289" s="18" t="n"/>
      <c r="G289" s="27">
        <f>E289*F289</f>
        <v/>
      </c>
    </row>
    <row r="290">
      <c r="A290" s="19" t="n"/>
      <c r="B290" s="17" t="n"/>
      <c r="C290" s="23">
        <f>IF(B290="","",IFERROR(INDEX(工事一覧!$B$5:$B$34,MATCH(B290,工事一覧!$A$5:$A$34,0)),"（未登録の工事番号）"))</f>
        <v/>
      </c>
      <c r="D290" s="9" t="n"/>
      <c r="E290" s="26" t="n"/>
      <c r="F290" s="18" t="n"/>
      <c r="G290" s="27">
        <f>E290*F290</f>
        <v/>
      </c>
    </row>
    <row r="291">
      <c r="A291" s="19" t="n"/>
      <c r="B291" s="17" t="n"/>
      <c r="C291" s="23">
        <f>IF(B291="","",IFERROR(INDEX(工事一覧!$B$5:$B$34,MATCH(B291,工事一覧!$A$5:$A$34,0)),"（未登録の工事番号）"))</f>
        <v/>
      </c>
      <c r="D291" s="9" t="n"/>
      <c r="E291" s="26" t="n"/>
      <c r="F291" s="18" t="n"/>
      <c r="G291" s="27">
        <f>E291*F291</f>
        <v/>
      </c>
    </row>
    <row r="292">
      <c r="A292" s="19" t="n"/>
      <c r="B292" s="17" t="n"/>
      <c r="C292" s="23">
        <f>IF(B292="","",IFERROR(INDEX(工事一覧!$B$5:$B$34,MATCH(B292,工事一覧!$A$5:$A$34,0)),"（未登録の工事番号）"))</f>
        <v/>
      </c>
      <c r="D292" s="9" t="n"/>
      <c r="E292" s="26" t="n"/>
      <c r="F292" s="18" t="n"/>
      <c r="G292" s="27">
        <f>E292*F292</f>
        <v/>
      </c>
    </row>
    <row r="293">
      <c r="A293" s="19" t="n"/>
      <c r="B293" s="17" t="n"/>
      <c r="C293" s="23">
        <f>IF(B293="","",IFERROR(INDEX(工事一覧!$B$5:$B$34,MATCH(B293,工事一覧!$A$5:$A$34,0)),"（未登録の工事番号）"))</f>
        <v/>
      </c>
      <c r="D293" s="9" t="n"/>
      <c r="E293" s="26" t="n"/>
      <c r="F293" s="18" t="n"/>
      <c r="G293" s="27">
        <f>E293*F293</f>
        <v/>
      </c>
    </row>
    <row r="294">
      <c r="A294" s="19" t="n"/>
      <c r="B294" s="17" t="n"/>
      <c r="C294" s="23">
        <f>IF(B294="","",IFERROR(INDEX(工事一覧!$B$5:$B$34,MATCH(B294,工事一覧!$A$5:$A$34,0)),"（未登録の工事番号）"))</f>
        <v/>
      </c>
      <c r="D294" s="9" t="n"/>
      <c r="E294" s="26" t="n"/>
      <c r="F294" s="18" t="n"/>
      <c r="G294" s="27">
        <f>E294*F294</f>
        <v/>
      </c>
    </row>
    <row r="295">
      <c r="A295" s="19" t="n"/>
      <c r="B295" s="17" t="n"/>
      <c r="C295" s="23">
        <f>IF(B295="","",IFERROR(INDEX(工事一覧!$B$5:$B$34,MATCH(B295,工事一覧!$A$5:$A$34,0)),"（未登録の工事番号）"))</f>
        <v/>
      </c>
      <c r="D295" s="9" t="n"/>
      <c r="E295" s="26" t="n"/>
      <c r="F295" s="18" t="n"/>
      <c r="G295" s="27">
        <f>E295*F295</f>
        <v/>
      </c>
    </row>
    <row r="296">
      <c r="A296" s="19" t="n"/>
      <c r="B296" s="17" t="n"/>
      <c r="C296" s="23">
        <f>IF(B296="","",IFERROR(INDEX(工事一覧!$B$5:$B$34,MATCH(B296,工事一覧!$A$5:$A$34,0)),"（未登録の工事番号）"))</f>
        <v/>
      </c>
      <c r="D296" s="9" t="n"/>
      <c r="E296" s="26" t="n"/>
      <c r="F296" s="18" t="n"/>
      <c r="G296" s="27">
        <f>E296*F296</f>
        <v/>
      </c>
    </row>
    <row r="297">
      <c r="A297" s="19" t="n"/>
      <c r="B297" s="17" t="n"/>
      <c r="C297" s="23">
        <f>IF(B297="","",IFERROR(INDEX(工事一覧!$B$5:$B$34,MATCH(B297,工事一覧!$A$5:$A$34,0)),"（未登録の工事番号）"))</f>
        <v/>
      </c>
      <c r="D297" s="9" t="n"/>
      <c r="E297" s="26" t="n"/>
      <c r="F297" s="18" t="n"/>
      <c r="G297" s="27">
        <f>E297*F297</f>
        <v/>
      </c>
    </row>
    <row r="298">
      <c r="A298" s="19" t="n"/>
      <c r="B298" s="17" t="n"/>
      <c r="C298" s="23">
        <f>IF(B298="","",IFERROR(INDEX(工事一覧!$B$5:$B$34,MATCH(B298,工事一覧!$A$5:$A$34,0)),"（未登録の工事番号）"))</f>
        <v/>
      </c>
      <c r="D298" s="9" t="n"/>
      <c r="E298" s="26" t="n"/>
      <c r="F298" s="18" t="n"/>
      <c r="G298" s="27">
        <f>E298*F298</f>
        <v/>
      </c>
    </row>
    <row r="299">
      <c r="A299" s="19" t="n"/>
      <c r="B299" s="17" t="n"/>
      <c r="C299" s="23">
        <f>IF(B299="","",IFERROR(INDEX(工事一覧!$B$5:$B$34,MATCH(B299,工事一覧!$A$5:$A$34,0)),"（未登録の工事番号）"))</f>
        <v/>
      </c>
      <c r="D299" s="9" t="n"/>
      <c r="E299" s="26" t="n"/>
      <c r="F299" s="18" t="n"/>
      <c r="G299" s="27">
        <f>E299*F299</f>
        <v/>
      </c>
    </row>
    <row r="300">
      <c r="A300" s="19" t="n"/>
      <c r="B300" s="17" t="n"/>
      <c r="C300" s="23">
        <f>IF(B300="","",IFERROR(INDEX(工事一覧!$B$5:$B$34,MATCH(B300,工事一覧!$A$5:$A$34,0)),"（未登録の工事番号）"))</f>
        <v/>
      </c>
      <c r="D300" s="9" t="n"/>
      <c r="E300" s="26" t="n"/>
      <c r="F300" s="18" t="n"/>
      <c r="G300" s="27">
        <f>E300*F300</f>
        <v/>
      </c>
    </row>
    <row r="301">
      <c r="A301" s="19" t="n"/>
      <c r="B301" s="17" t="n"/>
      <c r="C301" s="23">
        <f>IF(B301="","",IFERROR(INDEX(工事一覧!$B$5:$B$34,MATCH(B301,工事一覧!$A$5:$A$34,0)),"（未登録の工事番号）"))</f>
        <v/>
      </c>
      <c r="D301" s="9" t="n"/>
      <c r="E301" s="26" t="n"/>
      <c r="F301" s="18" t="n"/>
      <c r="G301" s="27">
        <f>E301*F301</f>
        <v/>
      </c>
    </row>
    <row r="302">
      <c r="A302" s="19" t="n"/>
      <c r="B302" s="17" t="n"/>
      <c r="C302" s="23">
        <f>IF(B302="","",IFERROR(INDEX(工事一覧!$B$5:$B$34,MATCH(B302,工事一覧!$A$5:$A$34,0)),"（未登録の工事番号）"))</f>
        <v/>
      </c>
      <c r="D302" s="9" t="n"/>
      <c r="E302" s="26" t="n"/>
      <c r="F302" s="18" t="n"/>
      <c r="G302" s="27">
        <f>E302*F302</f>
        <v/>
      </c>
    </row>
    <row r="303">
      <c r="A303" s="19" t="n"/>
      <c r="B303" s="17" t="n"/>
      <c r="C303" s="23">
        <f>IF(B303="","",IFERROR(INDEX(工事一覧!$B$5:$B$34,MATCH(B303,工事一覧!$A$5:$A$34,0)),"（未登録の工事番号）"))</f>
        <v/>
      </c>
      <c r="D303" s="9" t="n"/>
      <c r="E303" s="26" t="n"/>
      <c r="F303" s="18" t="n"/>
      <c r="G303" s="27">
        <f>E303*F303</f>
        <v/>
      </c>
    </row>
    <row r="304">
      <c r="A304" s="19" t="n"/>
      <c r="B304" s="17" t="n"/>
      <c r="C304" s="23">
        <f>IF(B304="","",IFERROR(INDEX(工事一覧!$B$5:$B$34,MATCH(B304,工事一覧!$A$5:$A$34,0)),"（未登録の工事番号）"))</f>
        <v/>
      </c>
      <c r="D304" s="9" t="n"/>
      <c r="E304" s="26" t="n"/>
      <c r="F304" s="18" t="n"/>
      <c r="G304" s="27">
        <f>E304*F304</f>
        <v/>
      </c>
    </row>
    <row r="305">
      <c r="A305" s="19" t="n"/>
      <c r="B305" s="17" t="n"/>
      <c r="C305" s="23">
        <f>IF(B305="","",IFERROR(INDEX(工事一覧!$B$5:$B$34,MATCH(B305,工事一覧!$A$5:$A$34,0)),"（未登録の工事番号）"))</f>
        <v/>
      </c>
      <c r="D305" s="9" t="n"/>
      <c r="E305" s="26" t="n"/>
      <c r="F305" s="18" t="n"/>
      <c r="G305" s="27">
        <f>E305*F305</f>
        <v/>
      </c>
    </row>
    <row r="306">
      <c r="A306" s="19" t="n"/>
      <c r="B306" s="17" t="n"/>
      <c r="C306" s="23">
        <f>IF(B306="","",IFERROR(INDEX(工事一覧!$B$5:$B$34,MATCH(B306,工事一覧!$A$5:$A$34,0)),"（未登録の工事番号）"))</f>
        <v/>
      </c>
      <c r="D306" s="9" t="n"/>
      <c r="E306" s="26" t="n"/>
      <c r="F306" s="18" t="n"/>
      <c r="G306" s="27">
        <f>E306*F306</f>
        <v/>
      </c>
    </row>
    <row r="307">
      <c r="A307" s="19" t="n"/>
      <c r="B307" s="17" t="n"/>
      <c r="C307" s="23">
        <f>IF(B307="","",IFERROR(INDEX(工事一覧!$B$5:$B$34,MATCH(B307,工事一覧!$A$5:$A$34,0)),"（未登録の工事番号）"))</f>
        <v/>
      </c>
      <c r="D307" s="9" t="n"/>
      <c r="E307" s="26" t="n"/>
      <c r="F307" s="18" t="n"/>
      <c r="G307" s="27">
        <f>E307*F307</f>
        <v/>
      </c>
    </row>
    <row r="308">
      <c r="A308" s="19" t="n"/>
      <c r="B308" s="17" t="n"/>
      <c r="C308" s="23">
        <f>IF(B308="","",IFERROR(INDEX(工事一覧!$B$5:$B$34,MATCH(B308,工事一覧!$A$5:$A$34,0)),"（未登録の工事番号）"))</f>
        <v/>
      </c>
      <c r="D308" s="9" t="n"/>
      <c r="E308" s="26" t="n"/>
      <c r="F308" s="18" t="n"/>
      <c r="G308" s="27">
        <f>E308*F308</f>
        <v/>
      </c>
    </row>
    <row r="309">
      <c r="A309" s="19" t="n"/>
      <c r="B309" s="17" t="n"/>
      <c r="C309" s="23">
        <f>IF(B309="","",IFERROR(INDEX(工事一覧!$B$5:$B$34,MATCH(B309,工事一覧!$A$5:$A$34,0)),"（未登録の工事番号）"))</f>
        <v/>
      </c>
      <c r="D309" s="9" t="n"/>
      <c r="E309" s="26" t="n"/>
      <c r="F309" s="18" t="n"/>
      <c r="G309" s="27">
        <f>E309*F309</f>
        <v/>
      </c>
    </row>
    <row r="310">
      <c r="A310" s="19" t="n"/>
      <c r="B310" s="17" t="n"/>
      <c r="C310" s="23">
        <f>IF(B310="","",IFERROR(INDEX(工事一覧!$B$5:$B$34,MATCH(B310,工事一覧!$A$5:$A$34,0)),"（未登録の工事番号）"))</f>
        <v/>
      </c>
      <c r="D310" s="9" t="n"/>
      <c r="E310" s="26" t="n"/>
      <c r="F310" s="18" t="n"/>
      <c r="G310" s="27">
        <f>E310*F310</f>
        <v/>
      </c>
    </row>
    <row r="311">
      <c r="A311" s="19" t="n"/>
      <c r="B311" s="17" t="n"/>
      <c r="C311" s="23">
        <f>IF(B311="","",IFERROR(INDEX(工事一覧!$B$5:$B$34,MATCH(B311,工事一覧!$A$5:$A$34,0)),"（未登録の工事番号）"))</f>
        <v/>
      </c>
      <c r="D311" s="9" t="n"/>
      <c r="E311" s="26" t="n"/>
      <c r="F311" s="18" t="n"/>
      <c r="G311" s="27">
        <f>E311*F311</f>
        <v/>
      </c>
    </row>
    <row r="312">
      <c r="A312" s="19" t="n"/>
      <c r="B312" s="17" t="n"/>
      <c r="C312" s="23">
        <f>IF(B312="","",IFERROR(INDEX(工事一覧!$B$5:$B$34,MATCH(B312,工事一覧!$A$5:$A$34,0)),"（未登録の工事番号）"))</f>
        <v/>
      </c>
      <c r="D312" s="9" t="n"/>
      <c r="E312" s="26" t="n"/>
      <c r="F312" s="18" t="n"/>
      <c r="G312" s="27">
        <f>E312*F312</f>
        <v/>
      </c>
    </row>
    <row r="313">
      <c r="A313" s="19" t="n"/>
      <c r="B313" s="17" t="n"/>
      <c r="C313" s="23">
        <f>IF(B313="","",IFERROR(INDEX(工事一覧!$B$5:$B$34,MATCH(B313,工事一覧!$A$5:$A$34,0)),"（未登録の工事番号）"))</f>
        <v/>
      </c>
      <c r="D313" s="9" t="n"/>
      <c r="E313" s="26" t="n"/>
      <c r="F313" s="18" t="n"/>
      <c r="G313" s="27">
        <f>E313*F313</f>
        <v/>
      </c>
    </row>
    <row r="314">
      <c r="A314" s="19" t="n"/>
      <c r="B314" s="17" t="n"/>
      <c r="C314" s="23">
        <f>IF(B314="","",IFERROR(INDEX(工事一覧!$B$5:$B$34,MATCH(B314,工事一覧!$A$5:$A$34,0)),"（未登録の工事番号）"))</f>
        <v/>
      </c>
      <c r="D314" s="9" t="n"/>
      <c r="E314" s="26" t="n"/>
      <c r="F314" s="18" t="n"/>
      <c r="G314" s="27">
        <f>E314*F314</f>
        <v/>
      </c>
    </row>
    <row r="315">
      <c r="A315" s="19" t="n"/>
      <c r="B315" s="17" t="n"/>
      <c r="C315" s="23">
        <f>IF(B315="","",IFERROR(INDEX(工事一覧!$B$5:$B$34,MATCH(B315,工事一覧!$A$5:$A$34,0)),"（未登録の工事番号）"))</f>
        <v/>
      </c>
      <c r="D315" s="9" t="n"/>
      <c r="E315" s="26" t="n"/>
      <c r="F315" s="18" t="n"/>
      <c r="G315" s="27">
        <f>E315*F315</f>
        <v/>
      </c>
    </row>
    <row r="316">
      <c r="A316" s="19" t="n"/>
      <c r="B316" s="17" t="n"/>
      <c r="C316" s="23">
        <f>IF(B316="","",IFERROR(INDEX(工事一覧!$B$5:$B$34,MATCH(B316,工事一覧!$A$5:$A$34,0)),"（未登録の工事番号）"))</f>
        <v/>
      </c>
      <c r="D316" s="9" t="n"/>
      <c r="E316" s="26" t="n"/>
      <c r="F316" s="18" t="n"/>
      <c r="G316" s="27">
        <f>E316*F316</f>
        <v/>
      </c>
    </row>
    <row r="317">
      <c r="A317" s="19" t="n"/>
      <c r="B317" s="17" t="n"/>
      <c r="C317" s="23">
        <f>IF(B317="","",IFERROR(INDEX(工事一覧!$B$5:$B$34,MATCH(B317,工事一覧!$A$5:$A$34,0)),"（未登録の工事番号）"))</f>
        <v/>
      </c>
      <c r="D317" s="9" t="n"/>
      <c r="E317" s="26" t="n"/>
      <c r="F317" s="18" t="n"/>
      <c r="G317" s="27">
        <f>E317*F317</f>
        <v/>
      </c>
    </row>
    <row r="318">
      <c r="A318" s="19" t="n"/>
      <c r="B318" s="17" t="n"/>
      <c r="C318" s="23">
        <f>IF(B318="","",IFERROR(INDEX(工事一覧!$B$5:$B$34,MATCH(B318,工事一覧!$A$5:$A$34,0)),"（未登録の工事番号）"))</f>
        <v/>
      </c>
      <c r="D318" s="9" t="n"/>
      <c r="E318" s="26" t="n"/>
      <c r="F318" s="18" t="n"/>
      <c r="G318" s="27">
        <f>E318*F318</f>
        <v/>
      </c>
    </row>
    <row r="319">
      <c r="A319" s="19" t="n"/>
      <c r="B319" s="17" t="n"/>
      <c r="C319" s="23">
        <f>IF(B319="","",IFERROR(INDEX(工事一覧!$B$5:$B$34,MATCH(B319,工事一覧!$A$5:$A$34,0)),"（未登録の工事番号）"))</f>
        <v/>
      </c>
      <c r="D319" s="9" t="n"/>
      <c r="E319" s="26" t="n"/>
      <c r="F319" s="18" t="n"/>
      <c r="G319" s="27">
        <f>E319*F319</f>
        <v/>
      </c>
    </row>
    <row r="320">
      <c r="A320" s="19" t="n"/>
      <c r="B320" s="17" t="n"/>
      <c r="C320" s="23">
        <f>IF(B320="","",IFERROR(INDEX(工事一覧!$B$5:$B$34,MATCH(B320,工事一覧!$A$5:$A$34,0)),"（未登録の工事番号）"))</f>
        <v/>
      </c>
      <c r="D320" s="9" t="n"/>
      <c r="E320" s="26" t="n"/>
      <c r="F320" s="18" t="n"/>
      <c r="G320" s="27">
        <f>E320*F320</f>
        <v/>
      </c>
    </row>
    <row r="321">
      <c r="A321" s="19" t="n"/>
      <c r="B321" s="17" t="n"/>
      <c r="C321" s="23">
        <f>IF(B321="","",IFERROR(INDEX(工事一覧!$B$5:$B$34,MATCH(B321,工事一覧!$A$5:$A$34,0)),"（未登録の工事番号）"))</f>
        <v/>
      </c>
      <c r="D321" s="9" t="n"/>
      <c r="E321" s="26" t="n"/>
      <c r="F321" s="18" t="n"/>
      <c r="G321" s="27">
        <f>E321*F321</f>
        <v/>
      </c>
    </row>
    <row r="322">
      <c r="A322" s="19" t="n"/>
      <c r="B322" s="17" t="n"/>
      <c r="C322" s="23">
        <f>IF(B322="","",IFERROR(INDEX(工事一覧!$B$5:$B$34,MATCH(B322,工事一覧!$A$5:$A$34,0)),"（未登録の工事番号）"))</f>
        <v/>
      </c>
      <c r="D322" s="9" t="n"/>
      <c r="E322" s="26" t="n"/>
      <c r="F322" s="18" t="n"/>
      <c r="G322" s="27">
        <f>E322*F322</f>
        <v/>
      </c>
    </row>
    <row r="323">
      <c r="A323" s="19" t="n"/>
      <c r="B323" s="17" t="n"/>
      <c r="C323" s="23">
        <f>IF(B323="","",IFERROR(INDEX(工事一覧!$B$5:$B$34,MATCH(B323,工事一覧!$A$5:$A$34,0)),"（未登録の工事番号）"))</f>
        <v/>
      </c>
      <c r="D323" s="9" t="n"/>
      <c r="E323" s="26" t="n"/>
      <c r="F323" s="18" t="n"/>
      <c r="G323" s="27">
        <f>E323*F323</f>
        <v/>
      </c>
    </row>
    <row r="324">
      <c r="A324" s="19" t="n"/>
      <c r="B324" s="17" t="n"/>
      <c r="C324" s="23">
        <f>IF(B324="","",IFERROR(INDEX(工事一覧!$B$5:$B$34,MATCH(B324,工事一覧!$A$5:$A$34,0)),"（未登録の工事番号）"))</f>
        <v/>
      </c>
      <c r="D324" s="9" t="n"/>
      <c r="E324" s="26" t="n"/>
      <c r="F324" s="18" t="n"/>
      <c r="G324" s="27">
        <f>E324*F324</f>
        <v/>
      </c>
    </row>
    <row r="325">
      <c r="A325" s="19" t="n"/>
      <c r="B325" s="17" t="n"/>
      <c r="C325" s="23">
        <f>IF(B325="","",IFERROR(INDEX(工事一覧!$B$5:$B$34,MATCH(B325,工事一覧!$A$5:$A$34,0)),"（未登録の工事番号）"))</f>
        <v/>
      </c>
      <c r="D325" s="9" t="n"/>
      <c r="E325" s="26" t="n"/>
      <c r="F325" s="18" t="n"/>
      <c r="G325" s="27">
        <f>E325*F325</f>
        <v/>
      </c>
    </row>
    <row r="326">
      <c r="A326" s="19" t="n"/>
      <c r="B326" s="17" t="n"/>
      <c r="C326" s="23">
        <f>IF(B326="","",IFERROR(INDEX(工事一覧!$B$5:$B$34,MATCH(B326,工事一覧!$A$5:$A$34,0)),"（未登録の工事番号）"))</f>
        <v/>
      </c>
      <c r="D326" s="9" t="n"/>
      <c r="E326" s="26" t="n"/>
      <c r="F326" s="18" t="n"/>
      <c r="G326" s="27">
        <f>E326*F326</f>
        <v/>
      </c>
    </row>
    <row r="327">
      <c r="A327" s="19" t="n"/>
      <c r="B327" s="17" t="n"/>
      <c r="C327" s="23">
        <f>IF(B327="","",IFERROR(INDEX(工事一覧!$B$5:$B$34,MATCH(B327,工事一覧!$A$5:$A$34,0)),"（未登録の工事番号）"))</f>
        <v/>
      </c>
      <c r="D327" s="9" t="n"/>
      <c r="E327" s="26" t="n"/>
      <c r="F327" s="18" t="n"/>
      <c r="G327" s="27">
        <f>E327*F327</f>
        <v/>
      </c>
    </row>
    <row r="328">
      <c r="A328" s="19" t="n"/>
      <c r="B328" s="17" t="n"/>
      <c r="C328" s="23">
        <f>IF(B328="","",IFERROR(INDEX(工事一覧!$B$5:$B$34,MATCH(B328,工事一覧!$A$5:$A$34,0)),"（未登録の工事番号）"))</f>
        <v/>
      </c>
      <c r="D328" s="9" t="n"/>
      <c r="E328" s="26" t="n"/>
      <c r="F328" s="18" t="n"/>
      <c r="G328" s="27">
        <f>E328*F328</f>
        <v/>
      </c>
    </row>
    <row r="329">
      <c r="A329" s="19" t="n"/>
      <c r="B329" s="17" t="n"/>
      <c r="C329" s="23">
        <f>IF(B329="","",IFERROR(INDEX(工事一覧!$B$5:$B$34,MATCH(B329,工事一覧!$A$5:$A$34,0)),"（未登録の工事番号）"))</f>
        <v/>
      </c>
      <c r="D329" s="9" t="n"/>
      <c r="E329" s="26" t="n"/>
      <c r="F329" s="18" t="n"/>
      <c r="G329" s="27">
        <f>E329*F329</f>
        <v/>
      </c>
    </row>
    <row r="330">
      <c r="A330" s="19" t="n"/>
      <c r="B330" s="17" t="n"/>
      <c r="C330" s="23">
        <f>IF(B330="","",IFERROR(INDEX(工事一覧!$B$5:$B$34,MATCH(B330,工事一覧!$A$5:$A$34,0)),"（未登録の工事番号）"))</f>
        <v/>
      </c>
      <c r="D330" s="9" t="n"/>
      <c r="E330" s="26" t="n"/>
      <c r="F330" s="18" t="n"/>
      <c r="G330" s="27">
        <f>E330*F330</f>
        <v/>
      </c>
    </row>
    <row r="331">
      <c r="A331" s="19" t="n"/>
      <c r="B331" s="17" t="n"/>
      <c r="C331" s="23">
        <f>IF(B331="","",IFERROR(INDEX(工事一覧!$B$5:$B$34,MATCH(B331,工事一覧!$A$5:$A$34,0)),"（未登録の工事番号）"))</f>
        <v/>
      </c>
      <c r="D331" s="9" t="n"/>
      <c r="E331" s="26" t="n"/>
      <c r="F331" s="18" t="n"/>
      <c r="G331" s="27">
        <f>E331*F331</f>
        <v/>
      </c>
    </row>
    <row r="332">
      <c r="A332" s="19" t="n"/>
      <c r="B332" s="17" t="n"/>
      <c r="C332" s="23">
        <f>IF(B332="","",IFERROR(INDEX(工事一覧!$B$5:$B$34,MATCH(B332,工事一覧!$A$5:$A$34,0)),"（未登録の工事番号）"))</f>
        <v/>
      </c>
      <c r="D332" s="9" t="n"/>
      <c r="E332" s="26" t="n"/>
      <c r="F332" s="18" t="n"/>
      <c r="G332" s="27">
        <f>E332*F332</f>
        <v/>
      </c>
    </row>
    <row r="333">
      <c r="A333" s="19" t="n"/>
      <c r="B333" s="17" t="n"/>
      <c r="C333" s="23">
        <f>IF(B333="","",IFERROR(INDEX(工事一覧!$B$5:$B$34,MATCH(B333,工事一覧!$A$5:$A$34,0)),"（未登録の工事番号）"))</f>
        <v/>
      </c>
      <c r="D333" s="9" t="n"/>
      <c r="E333" s="26" t="n"/>
      <c r="F333" s="18" t="n"/>
      <c r="G333" s="27">
        <f>E333*F333</f>
        <v/>
      </c>
    </row>
    <row r="334">
      <c r="A334" s="19" t="n"/>
      <c r="B334" s="17" t="n"/>
      <c r="C334" s="23">
        <f>IF(B334="","",IFERROR(INDEX(工事一覧!$B$5:$B$34,MATCH(B334,工事一覧!$A$5:$A$34,0)),"（未登録の工事番号）"))</f>
        <v/>
      </c>
      <c r="D334" s="9" t="n"/>
      <c r="E334" s="26" t="n"/>
      <c r="F334" s="18" t="n"/>
      <c r="G334" s="27">
        <f>E334*F334</f>
        <v/>
      </c>
    </row>
    <row r="335">
      <c r="A335" s="19" t="n"/>
      <c r="B335" s="17" t="n"/>
      <c r="C335" s="23">
        <f>IF(B335="","",IFERROR(INDEX(工事一覧!$B$5:$B$34,MATCH(B335,工事一覧!$A$5:$A$34,0)),"（未登録の工事番号）"))</f>
        <v/>
      </c>
      <c r="D335" s="9" t="n"/>
      <c r="E335" s="26" t="n"/>
      <c r="F335" s="18" t="n"/>
      <c r="G335" s="27">
        <f>E335*F335</f>
        <v/>
      </c>
    </row>
    <row r="336">
      <c r="A336" s="19" t="n"/>
      <c r="B336" s="17" t="n"/>
      <c r="C336" s="23">
        <f>IF(B336="","",IFERROR(INDEX(工事一覧!$B$5:$B$34,MATCH(B336,工事一覧!$A$5:$A$34,0)),"（未登録の工事番号）"))</f>
        <v/>
      </c>
      <c r="D336" s="9" t="n"/>
      <c r="E336" s="26" t="n"/>
      <c r="F336" s="18" t="n"/>
      <c r="G336" s="27">
        <f>E336*F336</f>
        <v/>
      </c>
    </row>
    <row r="337">
      <c r="A337" s="19" t="n"/>
      <c r="B337" s="17" t="n"/>
      <c r="C337" s="23">
        <f>IF(B337="","",IFERROR(INDEX(工事一覧!$B$5:$B$34,MATCH(B337,工事一覧!$A$5:$A$34,0)),"（未登録の工事番号）"))</f>
        <v/>
      </c>
      <c r="D337" s="9" t="n"/>
      <c r="E337" s="26" t="n"/>
      <c r="F337" s="18" t="n"/>
      <c r="G337" s="27">
        <f>E337*F337</f>
        <v/>
      </c>
    </row>
    <row r="338">
      <c r="A338" s="19" t="n"/>
      <c r="B338" s="17" t="n"/>
      <c r="C338" s="23">
        <f>IF(B338="","",IFERROR(INDEX(工事一覧!$B$5:$B$34,MATCH(B338,工事一覧!$A$5:$A$34,0)),"（未登録の工事番号）"))</f>
        <v/>
      </c>
      <c r="D338" s="9" t="n"/>
      <c r="E338" s="26" t="n"/>
      <c r="F338" s="18" t="n"/>
      <c r="G338" s="27">
        <f>E338*F338</f>
        <v/>
      </c>
    </row>
    <row r="339">
      <c r="A339" s="19" t="n"/>
      <c r="B339" s="17" t="n"/>
      <c r="C339" s="23">
        <f>IF(B339="","",IFERROR(INDEX(工事一覧!$B$5:$B$34,MATCH(B339,工事一覧!$A$5:$A$34,0)),"（未登録の工事番号）"))</f>
        <v/>
      </c>
      <c r="D339" s="9" t="n"/>
      <c r="E339" s="26" t="n"/>
      <c r="F339" s="18" t="n"/>
      <c r="G339" s="27">
        <f>E339*F339</f>
        <v/>
      </c>
    </row>
    <row r="340">
      <c r="A340" s="19" t="n"/>
      <c r="B340" s="17" t="n"/>
      <c r="C340" s="23">
        <f>IF(B340="","",IFERROR(INDEX(工事一覧!$B$5:$B$34,MATCH(B340,工事一覧!$A$5:$A$34,0)),"（未登録の工事番号）"))</f>
        <v/>
      </c>
      <c r="D340" s="9" t="n"/>
      <c r="E340" s="26" t="n"/>
      <c r="F340" s="18" t="n"/>
      <c r="G340" s="27">
        <f>E340*F340</f>
        <v/>
      </c>
    </row>
    <row r="341">
      <c r="A341" s="19" t="n"/>
      <c r="B341" s="17" t="n"/>
      <c r="C341" s="23">
        <f>IF(B341="","",IFERROR(INDEX(工事一覧!$B$5:$B$34,MATCH(B341,工事一覧!$A$5:$A$34,0)),"（未登録の工事番号）"))</f>
        <v/>
      </c>
      <c r="D341" s="9" t="n"/>
      <c r="E341" s="26" t="n"/>
      <c r="F341" s="18" t="n"/>
      <c r="G341" s="27">
        <f>E341*F341</f>
        <v/>
      </c>
    </row>
    <row r="342">
      <c r="A342" s="19" t="n"/>
      <c r="B342" s="17" t="n"/>
      <c r="C342" s="23">
        <f>IF(B342="","",IFERROR(INDEX(工事一覧!$B$5:$B$34,MATCH(B342,工事一覧!$A$5:$A$34,0)),"（未登録の工事番号）"))</f>
        <v/>
      </c>
      <c r="D342" s="9" t="n"/>
      <c r="E342" s="26" t="n"/>
      <c r="F342" s="18" t="n"/>
      <c r="G342" s="27">
        <f>E342*F342</f>
        <v/>
      </c>
    </row>
    <row r="343">
      <c r="A343" s="19" t="n"/>
      <c r="B343" s="17" t="n"/>
      <c r="C343" s="23">
        <f>IF(B343="","",IFERROR(INDEX(工事一覧!$B$5:$B$34,MATCH(B343,工事一覧!$A$5:$A$34,0)),"（未登録の工事番号）"))</f>
        <v/>
      </c>
      <c r="D343" s="9" t="n"/>
      <c r="E343" s="26" t="n"/>
      <c r="F343" s="18" t="n"/>
      <c r="G343" s="27">
        <f>E343*F343</f>
        <v/>
      </c>
    </row>
    <row r="344">
      <c r="A344" s="19" t="n"/>
      <c r="B344" s="17" t="n"/>
      <c r="C344" s="23">
        <f>IF(B344="","",IFERROR(INDEX(工事一覧!$B$5:$B$34,MATCH(B344,工事一覧!$A$5:$A$34,0)),"（未登録の工事番号）"))</f>
        <v/>
      </c>
      <c r="D344" s="9" t="n"/>
      <c r="E344" s="26" t="n"/>
      <c r="F344" s="18" t="n"/>
      <c r="G344" s="27">
        <f>E344*F344</f>
        <v/>
      </c>
    </row>
    <row r="345">
      <c r="A345" s="19" t="n"/>
      <c r="B345" s="17" t="n"/>
      <c r="C345" s="23">
        <f>IF(B345="","",IFERROR(INDEX(工事一覧!$B$5:$B$34,MATCH(B345,工事一覧!$A$5:$A$34,0)),"（未登録の工事番号）"))</f>
        <v/>
      </c>
      <c r="D345" s="9" t="n"/>
      <c r="E345" s="26" t="n"/>
      <c r="F345" s="18" t="n"/>
      <c r="G345" s="27">
        <f>E345*F345</f>
        <v/>
      </c>
    </row>
    <row r="346">
      <c r="A346" s="19" t="n"/>
      <c r="B346" s="17" t="n"/>
      <c r="C346" s="23">
        <f>IF(B346="","",IFERROR(INDEX(工事一覧!$B$5:$B$34,MATCH(B346,工事一覧!$A$5:$A$34,0)),"（未登録の工事番号）"))</f>
        <v/>
      </c>
      <c r="D346" s="9" t="n"/>
      <c r="E346" s="26" t="n"/>
      <c r="F346" s="18" t="n"/>
      <c r="G346" s="27">
        <f>E346*F346</f>
        <v/>
      </c>
    </row>
    <row r="347">
      <c r="A347" s="19" t="n"/>
      <c r="B347" s="17" t="n"/>
      <c r="C347" s="23">
        <f>IF(B347="","",IFERROR(INDEX(工事一覧!$B$5:$B$34,MATCH(B347,工事一覧!$A$5:$A$34,0)),"（未登録の工事番号）"))</f>
        <v/>
      </c>
      <c r="D347" s="9" t="n"/>
      <c r="E347" s="26" t="n"/>
      <c r="F347" s="18" t="n"/>
      <c r="G347" s="27">
        <f>E347*F347</f>
        <v/>
      </c>
    </row>
    <row r="348">
      <c r="A348" s="19" t="n"/>
      <c r="B348" s="17" t="n"/>
      <c r="C348" s="23">
        <f>IF(B348="","",IFERROR(INDEX(工事一覧!$B$5:$B$34,MATCH(B348,工事一覧!$A$5:$A$34,0)),"（未登録の工事番号）"))</f>
        <v/>
      </c>
      <c r="D348" s="9" t="n"/>
      <c r="E348" s="26" t="n"/>
      <c r="F348" s="18" t="n"/>
      <c r="G348" s="27">
        <f>E348*F348</f>
        <v/>
      </c>
    </row>
    <row r="349">
      <c r="A349" s="19" t="n"/>
      <c r="B349" s="17" t="n"/>
      <c r="C349" s="23">
        <f>IF(B349="","",IFERROR(INDEX(工事一覧!$B$5:$B$34,MATCH(B349,工事一覧!$A$5:$A$34,0)),"（未登録の工事番号）"))</f>
        <v/>
      </c>
      <c r="D349" s="9" t="n"/>
      <c r="E349" s="26" t="n"/>
      <c r="F349" s="18" t="n"/>
      <c r="G349" s="27">
        <f>E349*F349</f>
        <v/>
      </c>
    </row>
    <row r="350">
      <c r="A350" s="19" t="n"/>
      <c r="B350" s="17" t="n"/>
      <c r="C350" s="23">
        <f>IF(B350="","",IFERROR(INDEX(工事一覧!$B$5:$B$34,MATCH(B350,工事一覧!$A$5:$A$34,0)),"（未登録の工事番号）"))</f>
        <v/>
      </c>
      <c r="D350" s="9" t="n"/>
      <c r="E350" s="26" t="n"/>
      <c r="F350" s="18" t="n"/>
      <c r="G350" s="27">
        <f>E350*F350</f>
        <v/>
      </c>
    </row>
    <row r="351">
      <c r="A351" s="19" t="n"/>
      <c r="B351" s="17" t="n"/>
      <c r="C351" s="23">
        <f>IF(B351="","",IFERROR(INDEX(工事一覧!$B$5:$B$34,MATCH(B351,工事一覧!$A$5:$A$34,0)),"（未登録の工事番号）"))</f>
        <v/>
      </c>
      <c r="D351" s="9" t="n"/>
      <c r="E351" s="26" t="n"/>
      <c r="F351" s="18" t="n"/>
      <c r="G351" s="27">
        <f>E351*F351</f>
        <v/>
      </c>
    </row>
    <row r="352">
      <c r="A352" s="19" t="n"/>
      <c r="B352" s="17" t="n"/>
      <c r="C352" s="23">
        <f>IF(B352="","",IFERROR(INDEX(工事一覧!$B$5:$B$34,MATCH(B352,工事一覧!$A$5:$A$34,0)),"（未登録の工事番号）"))</f>
        <v/>
      </c>
      <c r="D352" s="9" t="n"/>
      <c r="E352" s="26" t="n"/>
      <c r="F352" s="18" t="n"/>
      <c r="G352" s="27">
        <f>E352*F352</f>
        <v/>
      </c>
    </row>
    <row r="353">
      <c r="A353" s="19" t="n"/>
      <c r="B353" s="17" t="n"/>
      <c r="C353" s="23">
        <f>IF(B353="","",IFERROR(INDEX(工事一覧!$B$5:$B$34,MATCH(B353,工事一覧!$A$5:$A$34,0)),"（未登録の工事番号）"))</f>
        <v/>
      </c>
      <c r="D353" s="9" t="n"/>
      <c r="E353" s="26" t="n"/>
      <c r="F353" s="18" t="n"/>
      <c r="G353" s="27">
        <f>E353*F353</f>
        <v/>
      </c>
    </row>
    <row r="354">
      <c r="A354" s="19" t="n"/>
      <c r="B354" s="17" t="n"/>
      <c r="C354" s="23">
        <f>IF(B354="","",IFERROR(INDEX(工事一覧!$B$5:$B$34,MATCH(B354,工事一覧!$A$5:$A$34,0)),"（未登録の工事番号）"))</f>
        <v/>
      </c>
      <c r="D354" s="9" t="n"/>
      <c r="E354" s="26" t="n"/>
      <c r="F354" s="18" t="n"/>
      <c r="G354" s="27">
        <f>E354*F354</f>
        <v/>
      </c>
    </row>
    <row r="355">
      <c r="A355" s="19" t="n"/>
      <c r="B355" s="17" t="n"/>
      <c r="C355" s="23">
        <f>IF(B355="","",IFERROR(INDEX(工事一覧!$B$5:$B$34,MATCH(B355,工事一覧!$A$5:$A$34,0)),"（未登録の工事番号）"))</f>
        <v/>
      </c>
      <c r="D355" s="9" t="n"/>
      <c r="E355" s="26" t="n"/>
      <c r="F355" s="18" t="n"/>
      <c r="G355" s="27">
        <f>E355*F355</f>
        <v/>
      </c>
    </row>
    <row r="356">
      <c r="A356" s="19" t="n"/>
      <c r="B356" s="17" t="n"/>
      <c r="C356" s="23">
        <f>IF(B356="","",IFERROR(INDEX(工事一覧!$B$5:$B$34,MATCH(B356,工事一覧!$A$5:$A$34,0)),"（未登録の工事番号）"))</f>
        <v/>
      </c>
      <c r="D356" s="9" t="n"/>
      <c r="E356" s="26" t="n"/>
      <c r="F356" s="18" t="n"/>
      <c r="G356" s="27">
        <f>E356*F356</f>
        <v/>
      </c>
    </row>
    <row r="357">
      <c r="A357" s="19" t="n"/>
      <c r="B357" s="17" t="n"/>
      <c r="C357" s="23">
        <f>IF(B357="","",IFERROR(INDEX(工事一覧!$B$5:$B$34,MATCH(B357,工事一覧!$A$5:$A$34,0)),"（未登録の工事番号）"))</f>
        <v/>
      </c>
      <c r="D357" s="9" t="n"/>
      <c r="E357" s="26" t="n"/>
      <c r="F357" s="18" t="n"/>
      <c r="G357" s="27">
        <f>E357*F357</f>
        <v/>
      </c>
    </row>
    <row r="358">
      <c r="A358" s="19" t="n"/>
      <c r="B358" s="17" t="n"/>
      <c r="C358" s="23">
        <f>IF(B358="","",IFERROR(INDEX(工事一覧!$B$5:$B$34,MATCH(B358,工事一覧!$A$5:$A$34,0)),"（未登録の工事番号）"))</f>
        <v/>
      </c>
      <c r="D358" s="9" t="n"/>
      <c r="E358" s="26" t="n"/>
      <c r="F358" s="18" t="n"/>
      <c r="G358" s="27">
        <f>E358*F358</f>
        <v/>
      </c>
    </row>
    <row r="359">
      <c r="A359" s="19" t="n"/>
      <c r="B359" s="17" t="n"/>
      <c r="C359" s="23">
        <f>IF(B359="","",IFERROR(INDEX(工事一覧!$B$5:$B$34,MATCH(B359,工事一覧!$A$5:$A$34,0)),"（未登録の工事番号）"))</f>
        <v/>
      </c>
      <c r="D359" s="9" t="n"/>
      <c r="E359" s="26" t="n"/>
      <c r="F359" s="18" t="n"/>
      <c r="G359" s="27">
        <f>E359*F359</f>
        <v/>
      </c>
    </row>
    <row r="360">
      <c r="A360" s="19" t="n"/>
      <c r="B360" s="17" t="n"/>
      <c r="C360" s="23">
        <f>IF(B360="","",IFERROR(INDEX(工事一覧!$B$5:$B$34,MATCH(B360,工事一覧!$A$5:$A$34,0)),"（未登録の工事番号）"))</f>
        <v/>
      </c>
      <c r="D360" s="9" t="n"/>
      <c r="E360" s="26" t="n"/>
      <c r="F360" s="18" t="n"/>
      <c r="G360" s="27">
        <f>E360*F360</f>
        <v/>
      </c>
    </row>
    <row r="361">
      <c r="A361" s="19" t="n"/>
      <c r="B361" s="17" t="n"/>
      <c r="C361" s="23">
        <f>IF(B361="","",IFERROR(INDEX(工事一覧!$B$5:$B$34,MATCH(B361,工事一覧!$A$5:$A$34,0)),"（未登録の工事番号）"))</f>
        <v/>
      </c>
      <c r="D361" s="9" t="n"/>
      <c r="E361" s="26" t="n"/>
      <c r="F361" s="18" t="n"/>
      <c r="G361" s="27">
        <f>E361*F361</f>
        <v/>
      </c>
    </row>
    <row r="362">
      <c r="A362" s="19" t="n"/>
      <c r="B362" s="17" t="n"/>
      <c r="C362" s="23">
        <f>IF(B362="","",IFERROR(INDEX(工事一覧!$B$5:$B$34,MATCH(B362,工事一覧!$A$5:$A$34,0)),"（未登録の工事番号）"))</f>
        <v/>
      </c>
      <c r="D362" s="9" t="n"/>
      <c r="E362" s="26" t="n"/>
      <c r="F362" s="18" t="n"/>
      <c r="G362" s="27">
        <f>E362*F362</f>
        <v/>
      </c>
    </row>
    <row r="363">
      <c r="A363" s="19" t="n"/>
      <c r="B363" s="17" t="n"/>
      <c r="C363" s="23">
        <f>IF(B363="","",IFERROR(INDEX(工事一覧!$B$5:$B$34,MATCH(B363,工事一覧!$A$5:$A$34,0)),"（未登録の工事番号）"))</f>
        <v/>
      </c>
      <c r="D363" s="9" t="n"/>
      <c r="E363" s="26" t="n"/>
      <c r="F363" s="18" t="n"/>
      <c r="G363" s="27">
        <f>E363*F363</f>
        <v/>
      </c>
    </row>
    <row r="364">
      <c r="A364" s="19" t="n"/>
      <c r="B364" s="17" t="n"/>
      <c r="C364" s="23">
        <f>IF(B364="","",IFERROR(INDEX(工事一覧!$B$5:$B$34,MATCH(B364,工事一覧!$A$5:$A$34,0)),"（未登録の工事番号）"))</f>
        <v/>
      </c>
      <c r="D364" s="9" t="n"/>
      <c r="E364" s="26" t="n"/>
      <c r="F364" s="18" t="n"/>
      <c r="G364" s="27">
        <f>E364*F364</f>
        <v/>
      </c>
    </row>
    <row r="365">
      <c r="A365" s="19" t="n"/>
      <c r="B365" s="17" t="n"/>
      <c r="C365" s="23">
        <f>IF(B365="","",IFERROR(INDEX(工事一覧!$B$5:$B$34,MATCH(B365,工事一覧!$A$5:$A$34,0)),"（未登録の工事番号）"))</f>
        <v/>
      </c>
      <c r="D365" s="9" t="n"/>
      <c r="E365" s="26" t="n"/>
      <c r="F365" s="18" t="n"/>
      <c r="G365" s="27">
        <f>E365*F365</f>
        <v/>
      </c>
    </row>
    <row r="366">
      <c r="A366" s="19" t="n"/>
      <c r="B366" s="17" t="n"/>
      <c r="C366" s="23">
        <f>IF(B366="","",IFERROR(INDEX(工事一覧!$B$5:$B$34,MATCH(B366,工事一覧!$A$5:$A$34,0)),"（未登録の工事番号）"))</f>
        <v/>
      </c>
      <c r="D366" s="9" t="n"/>
      <c r="E366" s="26" t="n"/>
      <c r="F366" s="18" t="n"/>
      <c r="G366" s="27">
        <f>E366*F366</f>
        <v/>
      </c>
    </row>
    <row r="367">
      <c r="A367" s="19" t="n"/>
      <c r="B367" s="17" t="n"/>
      <c r="C367" s="23">
        <f>IF(B367="","",IFERROR(INDEX(工事一覧!$B$5:$B$34,MATCH(B367,工事一覧!$A$5:$A$34,0)),"（未登録の工事番号）"))</f>
        <v/>
      </c>
      <c r="D367" s="9" t="n"/>
      <c r="E367" s="26" t="n"/>
      <c r="F367" s="18" t="n"/>
      <c r="G367" s="27">
        <f>E367*F367</f>
        <v/>
      </c>
    </row>
    <row r="368">
      <c r="A368" s="19" t="n"/>
      <c r="B368" s="17" t="n"/>
      <c r="C368" s="23">
        <f>IF(B368="","",IFERROR(INDEX(工事一覧!$B$5:$B$34,MATCH(B368,工事一覧!$A$5:$A$34,0)),"（未登録の工事番号）"))</f>
        <v/>
      </c>
      <c r="D368" s="9" t="n"/>
      <c r="E368" s="26" t="n"/>
      <c r="F368" s="18" t="n"/>
      <c r="G368" s="27">
        <f>E368*F368</f>
        <v/>
      </c>
    </row>
    <row r="369">
      <c r="A369" s="19" t="n"/>
      <c r="B369" s="17" t="n"/>
      <c r="C369" s="23">
        <f>IF(B369="","",IFERROR(INDEX(工事一覧!$B$5:$B$34,MATCH(B369,工事一覧!$A$5:$A$34,0)),"（未登録の工事番号）"))</f>
        <v/>
      </c>
      <c r="D369" s="9" t="n"/>
      <c r="E369" s="26" t="n"/>
      <c r="F369" s="18" t="n"/>
      <c r="G369" s="27">
        <f>E369*F369</f>
        <v/>
      </c>
    </row>
    <row r="370">
      <c r="A370" s="19" t="n"/>
      <c r="B370" s="17" t="n"/>
      <c r="C370" s="23">
        <f>IF(B370="","",IFERROR(INDEX(工事一覧!$B$5:$B$34,MATCH(B370,工事一覧!$A$5:$A$34,0)),"（未登録の工事番号）"))</f>
        <v/>
      </c>
      <c r="D370" s="9" t="n"/>
      <c r="E370" s="26" t="n"/>
      <c r="F370" s="18" t="n"/>
      <c r="G370" s="27">
        <f>E370*F370</f>
        <v/>
      </c>
    </row>
    <row r="371">
      <c r="A371" s="19" t="n"/>
      <c r="B371" s="17" t="n"/>
      <c r="C371" s="23">
        <f>IF(B371="","",IFERROR(INDEX(工事一覧!$B$5:$B$34,MATCH(B371,工事一覧!$A$5:$A$34,0)),"（未登録の工事番号）"))</f>
        <v/>
      </c>
      <c r="D371" s="9" t="n"/>
      <c r="E371" s="26" t="n"/>
      <c r="F371" s="18" t="n"/>
      <c r="G371" s="27">
        <f>E371*F371</f>
        <v/>
      </c>
    </row>
    <row r="372">
      <c r="A372" s="19" t="n"/>
      <c r="B372" s="17" t="n"/>
      <c r="C372" s="23">
        <f>IF(B372="","",IFERROR(INDEX(工事一覧!$B$5:$B$34,MATCH(B372,工事一覧!$A$5:$A$34,0)),"（未登録の工事番号）"))</f>
        <v/>
      </c>
      <c r="D372" s="9" t="n"/>
      <c r="E372" s="26" t="n"/>
      <c r="F372" s="18" t="n"/>
      <c r="G372" s="27">
        <f>E372*F372</f>
        <v/>
      </c>
    </row>
    <row r="373">
      <c r="A373" s="19" t="n"/>
      <c r="B373" s="17" t="n"/>
      <c r="C373" s="23">
        <f>IF(B373="","",IFERROR(INDEX(工事一覧!$B$5:$B$34,MATCH(B373,工事一覧!$A$5:$A$34,0)),"（未登録の工事番号）"))</f>
        <v/>
      </c>
      <c r="D373" s="9" t="n"/>
      <c r="E373" s="26" t="n"/>
      <c r="F373" s="18" t="n"/>
      <c r="G373" s="27">
        <f>E373*F373</f>
        <v/>
      </c>
    </row>
    <row r="374">
      <c r="A374" s="19" t="n"/>
      <c r="B374" s="17" t="n"/>
      <c r="C374" s="23">
        <f>IF(B374="","",IFERROR(INDEX(工事一覧!$B$5:$B$34,MATCH(B374,工事一覧!$A$5:$A$34,0)),"（未登録の工事番号）"))</f>
        <v/>
      </c>
      <c r="D374" s="9" t="n"/>
      <c r="E374" s="26" t="n"/>
      <c r="F374" s="18" t="n"/>
      <c r="G374" s="27">
        <f>E374*F374</f>
        <v/>
      </c>
    </row>
    <row r="375">
      <c r="A375" s="19" t="n"/>
      <c r="B375" s="17" t="n"/>
      <c r="C375" s="23">
        <f>IF(B375="","",IFERROR(INDEX(工事一覧!$B$5:$B$34,MATCH(B375,工事一覧!$A$5:$A$34,0)),"（未登録の工事番号）"))</f>
        <v/>
      </c>
      <c r="D375" s="9" t="n"/>
      <c r="E375" s="26" t="n"/>
      <c r="F375" s="18" t="n"/>
      <c r="G375" s="27">
        <f>E375*F375</f>
        <v/>
      </c>
    </row>
    <row r="376">
      <c r="A376" s="19" t="n"/>
      <c r="B376" s="17" t="n"/>
      <c r="C376" s="23">
        <f>IF(B376="","",IFERROR(INDEX(工事一覧!$B$5:$B$34,MATCH(B376,工事一覧!$A$5:$A$34,0)),"（未登録の工事番号）"))</f>
        <v/>
      </c>
      <c r="D376" s="9" t="n"/>
      <c r="E376" s="26" t="n"/>
      <c r="F376" s="18" t="n"/>
      <c r="G376" s="27">
        <f>E376*F376</f>
        <v/>
      </c>
    </row>
    <row r="377">
      <c r="A377" s="19" t="n"/>
      <c r="B377" s="17" t="n"/>
      <c r="C377" s="23">
        <f>IF(B377="","",IFERROR(INDEX(工事一覧!$B$5:$B$34,MATCH(B377,工事一覧!$A$5:$A$34,0)),"（未登録の工事番号）"))</f>
        <v/>
      </c>
      <c r="D377" s="9" t="n"/>
      <c r="E377" s="26" t="n"/>
      <c r="F377" s="18" t="n"/>
      <c r="G377" s="27">
        <f>E377*F377</f>
        <v/>
      </c>
    </row>
    <row r="378">
      <c r="A378" s="19" t="n"/>
      <c r="B378" s="17" t="n"/>
      <c r="C378" s="23">
        <f>IF(B378="","",IFERROR(INDEX(工事一覧!$B$5:$B$34,MATCH(B378,工事一覧!$A$5:$A$34,0)),"（未登録の工事番号）"))</f>
        <v/>
      </c>
      <c r="D378" s="9" t="n"/>
      <c r="E378" s="26" t="n"/>
      <c r="F378" s="18" t="n"/>
      <c r="G378" s="27">
        <f>E378*F378</f>
        <v/>
      </c>
    </row>
    <row r="379">
      <c r="A379" s="19" t="n"/>
      <c r="B379" s="17" t="n"/>
      <c r="C379" s="23">
        <f>IF(B379="","",IFERROR(INDEX(工事一覧!$B$5:$B$34,MATCH(B379,工事一覧!$A$5:$A$34,0)),"（未登録の工事番号）"))</f>
        <v/>
      </c>
      <c r="D379" s="9" t="n"/>
      <c r="E379" s="26" t="n"/>
      <c r="F379" s="18" t="n"/>
      <c r="G379" s="27">
        <f>E379*F379</f>
        <v/>
      </c>
    </row>
    <row r="380">
      <c r="A380" s="19" t="n"/>
      <c r="B380" s="17" t="n"/>
      <c r="C380" s="23">
        <f>IF(B380="","",IFERROR(INDEX(工事一覧!$B$5:$B$34,MATCH(B380,工事一覧!$A$5:$A$34,0)),"（未登録の工事番号）"))</f>
        <v/>
      </c>
      <c r="D380" s="9" t="n"/>
      <c r="E380" s="26" t="n"/>
      <c r="F380" s="18" t="n"/>
      <c r="G380" s="27">
        <f>E380*F380</f>
        <v/>
      </c>
    </row>
    <row r="381">
      <c r="A381" s="19" t="n"/>
      <c r="B381" s="17" t="n"/>
      <c r="C381" s="23">
        <f>IF(B381="","",IFERROR(INDEX(工事一覧!$B$5:$B$34,MATCH(B381,工事一覧!$A$5:$A$34,0)),"（未登録の工事番号）"))</f>
        <v/>
      </c>
      <c r="D381" s="9" t="n"/>
      <c r="E381" s="26" t="n"/>
      <c r="F381" s="18" t="n"/>
      <c r="G381" s="27">
        <f>E381*F381</f>
        <v/>
      </c>
    </row>
    <row r="382">
      <c r="A382" s="19" t="n"/>
      <c r="B382" s="17" t="n"/>
      <c r="C382" s="23">
        <f>IF(B382="","",IFERROR(INDEX(工事一覧!$B$5:$B$34,MATCH(B382,工事一覧!$A$5:$A$34,0)),"（未登録の工事番号）"))</f>
        <v/>
      </c>
      <c r="D382" s="9" t="n"/>
      <c r="E382" s="26" t="n"/>
      <c r="F382" s="18" t="n"/>
      <c r="G382" s="27">
        <f>E382*F382</f>
        <v/>
      </c>
    </row>
    <row r="383">
      <c r="A383" s="19" t="n"/>
      <c r="B383" s="17" t="n"/>
      <c r="C383" s="23">
        <f>IF(B383="","",IFERROR(INDEX(工事一覧!$B$5:$B$34,MATCH(B383,工事一覧!$A$5:$A$34,0)),"（未登録の工事番号）"))</f>
        <v/>
      </c>
      <c r="D383" s="9" t="n"/>
      <c r="E383" s="26" t="n"/>
      <c r="F383" s="18" t="n"/>
      <c r="G383" s="27">
        <f>E383*F383</f>
        <v/>
      </c>
    </row>
    <row r="384">
      <c r="A384" s="19" t="n"/>
      <c r="B384" s="17" t="n"/>
      <c r="C384" s="23">
        <f>IF(B384="","",IFERROR(INDEX(工事一覧!$B$5:$B$34,MATCH(B384,工事一覧!$A$5:$A$34,0)),"（未登録の工事番号）"))</f>
        <v/>
      </c>
      <c r="D384" s="9" t="n"/>
      <c r="E384" s="26" t="n"/>
      <c r="F384" s="18" t="n"/>
      <c r="G384" s="27">
        <f>E384*F384</f>
        <v/>
      </c>
    </row>
    <row r="385">
      <c r="A385" s="19" t="n"/>
      <c r="B385" s="17" t="n"/>
      <c r="C385" s="23">
        <f>IF(B385="","",IFERROR(INDEX(工事一覧!$B$5:$B$34,MATCH(B385,工事一覧!$A$5:$A$34,0)),"（未登録の工事番号）"))</f>
        <v/>
      </c>
      <c r="D385" s="9" t="n"/>
      <c r="E385" s="26" t="n"/>
      <c r="F385" s="18" t="n"/>
      <c r="G385" s="27">
        <f>E385*F385</f>
        <v/>
      </c>
    </row>
    <row r="386">
      <c r="A386" s="19" t="n"/>
      <c r="B386" s="17" t="n"/>
      <c r="C386" s="23">
        <f>IF(B386="","",IFERROR(INDEX(工事一覧!$B$5:$B$34,MATCH(B386,工事一覧!$A$5:$A$34,0)),"（未登録の工事番号）"))</f>
        <v/>
      </c>
      <c r="D386" s="9" t="n"/>
      <c r="E386" s="26" t="n"/>
      <c r="F386" s="18" t="n"/>
      <c r="G386" s="27">
        <f>E386*F386</f>
        <v/>
      </c>
    </row>
    <row r="387">
      <c r="A387" s="19" t="n"/>
      <c r="B387" s="17" t="n"/>
      <c r="C387" s="23">
        <f>IF(B387="","",IFERROR(INDEX(工事一覧!$B$5:$B$34,MATCH(B387,工事一覧!$A$5:$A$34,0)),"（未登録の工事番号）"))</f>
        <v/>
      </c>
      <c r="D387" s="9" t="n"/>
      <c r="E387" s="26" t="n"/>
      <c r="F387" s="18" t="n"/>
      <c r="G387" s="27">
        <f>E387*F387</f>
        <v/>
      </c>
    </row>
    <row r="388">
      <c r="A388" s="19" t="n"/>
      <c r="B388" s="17" t="n"/>
      <c r="C388" s="23">
        <f>IF(B388="","",IFERROR(INDEX(工事一覧!$B$5:$B$34,MATCH(B388,工事一覧!$A$5:$A$34,0)),"（未登録の工事番号）"))</f>
        <v/>
      </c>
      <c r="D388" s="9" t="n"/>
      <c r="E388" s="26" t="n"/>
      <c r="F388" s="18" t="n"/>
      <c r="G388" s="27">
        <f>E388*F388</f>
        <v/>
      </c>
    </row>
    <row r="389">
      <c r="A389" s="19" t="n"/>
      <c r="B389" s="17" t="n"/>
      <c r="C389" s="23">
        <f>IF(B389="","",IFERROR(INDEX(工事一覧!$B$5:$B$34,MATCH(B389,工事一覧!$A$5:$A$34,0)),"（未登録の工事番号）"))</f>
        <v/>
      </c>
      <c r="D389" s="9" t="n"/>
      <c r="E389" s="26" t="n"/>
      <c r="F389" s="18" t="n"/>
      <c r="G389" s="27">
        <f>E389*F389</f>
        <v/>
      </c>
    </row>
    <row r="390">
      <c r="A390" s="19" t="n"/>
      <c r="B390" s="17" t="n"/>
      <c r="C390" s="23">
        <f>IF(B390="","",IFERROR(INDEX(工事一覧!$B$5:$B$34,MATCH(B390,工事一覧!$A$5:$A$34,0)),"（未登録の工事番号）"))</f>
        <v/>
      </c>
      <c r="D390" s="9" t="n"/>
      <c r="E390" s="26" t="n"/>
      <c r="F390" s="18" t="n"/>
      <c r="G390" s="27">
        <f>E390*F390</f>
        <v/>
      </c>
    </row>
    <row r="391">
      <c r="A391" s="19" t="n"/>
      <c r="B391" s="17" t="n"/>
      <c r="C391" s="23">
        <f>IF(B391="","",IFERROR(INDEX(工事一覧!$B$5:$B$34,MATCH(B391,工事一覧!$A$5:$A$34,0)),"（未登録の工事番号）"))</f>
        <v/>
      </c>
      <c r="D391" s="9" t="n"/>
      <c r="E391" s="26" t="n"/>
      <c r="F391" s="18" t="n"/>
      <c r="G391" s="27">
        <f>E391*F391</f>
        <v/>
      </c>
    </row>
    <row r="392">
      <c r="A392" s="19" t="n"/>
      <c r="B392" s="17" t="n"/>
      <c r="C392" s="23">
        <f>IF(B392="","",IFERROR(INDEX(工事一覧!$B$5:$B$34,MATCH(B392,工事一覧!$A$5:$A$34,0)),"（未登録の工事番号）"))</f>
        <v/>
      </c>
      <c r="D392" s="9" t="n"/>
      <c r="E392" s="26" t="n"/>
      <c r="F392" s="18" t="n"/>
      <c r="G392" s="27">
        <f>E392*F392</f>
        <v/>
      </c>
    </row>
    <row r="393">
      <c r="A393" s="19" t="n"/>
      <c r="B393" s="17" t="n"/>
      <c r="C393" s="23">
        <f>IF(B393="","",IFERROR(INDEX(工事一覧!$B$5:$B$34,MATCH(B393,工事一覧!$A$5:$A$34,0)),"（未登録の工事番号）"))</f>
        <v/>
      </c>
      <c r="D393" s="9" t="n"/>
      <c r="E393" s="26" t="n"/>
      <c r="F393" s="18" t="n"/>
      <c r="G393" s="27">
        <f>E393*F393</f>
        <v/>
      </c>
    </row>
    <row r="394">
      <c r="A394" s="19" t="n"/>
      <c r="B394" s="17" t="n"/>
      <c r="C394" s="23">
        <f>IF(B394="","",IFERROR(INDEX(工事一覧!$B$5:$B$34,MATCH(B394,工事一覧!$A$5:$A$34,0)),"（未登録の工事番号）"))</f>
        <v/>
      </c>
      <c r="D394" s="9" t="n"/>
      <c r="E394" s="26" t="n"/>
      <c r="F394" s="18" t="n"/>
      <c r="G394" s="27">
        <f>E394*F394</f>
        <v/>
      </c>
    </row>
    <row r="395">
      <c r="A395" s="19" t="n"/>
      <c r="B395" s="17" t="n"/>
      <c r="C395" s="23">
        <f>IF(B395="","",IFERROR(INDEX(工事一覧!$B$5:$B$34,MATCH(B395,工事一覧!$A$5:$A$34,0)),"（未登録の工事番号）"))</f>
        <v/>
      </c>
      <c r="D395" s="9" t="n"/>
      <c r="E395" s="26" t="n"/>
      <c r="F395" s="18" t="n"/>
      <c r="G395" s="27">
        <f>E395*F395</f>
        <v/>
      </c>
    </row>
    <row r="396">
      <c r="A396" s="19" t="n"/>
      <c r="B396" s="17" t="n"/>
      <c r="C396" s="23">
        <f>IF(B396="","",IFERROR(INDEX(工事一覧!$B$5:$B$34,MATCH(B396,工事一覧!$A$5:$A$34,0)),"（未登録の工事番号）"))</f>
        <v/>
      </c>
      <c r="D396" s="9" t="n"/>
      <c r="E396" s="26" t="n"/>
      <c r="F396" s="18" t="n"/>
      <c r="G396" s="27">
        <f>E396*F396</f>
        <v/>
      </c>
    </row>
    <row r="397">
      <c r="A397" s="19" t="n"/>
      <c r="B397" s="17" t="n"/>
      <c r="C397" s="23">
        <f>IF(B397="","",IFERROR(INDEX(工事一覧!$B$5:$B$34,MATCH(B397,工事一覧!$A$5:$A$34,0)),"（未登録の工事番号）"))</f>
        <v/>
      </c>
      <c r="D397" s="9" t="n"/>
      <c r="E397" s="26" t="n"/>
      <c r="F397" s="18" t="n"/>
      <c r="G397" s="27">
        <f>E397*F397</f>
        <v/>
      </c>
    </row>
    <row r="398">
      <c r="A398" s="19" t="n"/>
      <c r="B398" s="17" t="n"/>
      <c r="C398" s="23">
        <f>IF(B398="","",IFERROR(INDEX(工事一覧!$B$5:$B$34,MATCH(B398,工事一覧!$A$5:$A$34,0)),"（未登録の工事番号）"))</f>
        <v/>
      </c>
      <c r="D398" s="9" t="n"/>
      <c r="E398" s="26" t="n"/>
      <c r="F398" s="18" t="n"/>
      <c r="G398" s="27">
        <f>E398*F398</f>
        <v/>
      </c>
    </row>
    <row r="399">
      <c r="A399" s="19" t="n"/>
      <c r="B399" s="17" t="n"/>
      <c r="C399" s="23">
        <f>IF(B399="","",IFERROR(INDEX(工事一覧!$B$5:$B$34,MATCH(B399,工事一覧!$A$5:$A$34,0)),"（未登録の工事番号）"))</f>
        <v/>
      </c>
      <c r="D399" s="9" t="n"/>
      <c r="E399" s="26" t="n"/>
      <c r="F399" s="18" t="n"/>
      <c r="G399" s="27">
        <f>E399*F399</f>
        <v/>
      </c>
    </row>
    <row r="400">
      <c r="A400" s="19" t="n"/>
      <c r="B400" s="17" t="n"/>
      <c r="C400" s="23">
        <f>IF(B400="","",IFERROR(INDEX(工事一覧!$B$5:$B$34,MATCH(B400,工事一覧!$A$5:$A$34,0)),"（未登録の工事番号）"))</f>
        <v/>
      </c>
      <c r="D400" s="9" t="n"/>
      <c r="E400" s="26" t="n"/>
      <c r="F400" s="18" t="n"/>
      <c r="G400" s="27">
        <f>E400*F400</f>
        <v/>
      </c>
    </row>
    <row r="401">
      <c r="A401" s="19" t="n"/>
      <c r="B401" s="17" t="n"/>
      <c r="C401" s="23">
        <f>IF(B401="","",IFERROR(INDEX(工事一覧!$B$5:$B$34,MATCH(B401,工事一覧!$A$5:$A$34,0)),"（未登録の工事番号）"))</f>
        <v/>
      </c>
      <c r="D401" s="9" t="n"/>
      <c r="E401" s="26" t="n"/>
      <c r="F401" s="18" t="n"/>
      <c r="G401" s="27">
        <f>E401*F401</f>
        <v/>
      </c>
    </row>
    <row r="402">
      <c r="A402" s="19" t="n"/>
      <c r="B402" s="17" t="n"/>
      <c r="C402" s="23">
        <f>IF(B402="","",IFERROR(INDEX(工事一覧!$B$5:$B$34,MATCH(B402,工事一覧!$A$5:$A$34,0)),"（未登録の工事番号）"))</f>
        <v/>
      </c>
      <c r="D402" s="9" t="n"/>
      <c r="E402" s="26" t="n"/>
      <c r="F402" s="18" t="n"/>
      <c r="G402" s="27">
        <f>E402*F402</f>
        <v/>
      </c>
    </row>
    <row r="403">
      <c r="A403" s="19" t="n"/>
      <c r="B403" s="17" t="n"/>
      <c r="C403" s="23">
        <f>IF(B403="","",IFERROR(INDEX(工事一覧!$B$5:$B$34,MATCH(B403,工事一覧!$A$5:$A$34,0)),"（未登録の工事番号）"))</f>
        <v/>
      </c>
      <c r="D403" s="9" t="n"/>
      <c r="E403" s="26" t="n"/>
      <c r="F403" s="18" t="n"/>
      <c r="G403" s="27">
        <f>E403*F403</f>
        <v/>
      </c>
    </row>
    <row r="404">
      <c r="A404" s="19" t="n"/>
      <c r="B404" s="17" t="n"/>
      <c r="C404" s="23">
        <f>IF(B404="","",IFERROR(INDEX(工事一覧!$B$5:$B$34,MATCH(B404,工事一覧!$A$5:$A$34,0)),"（未登録の工事番号）"))</f>
        <v/>
      </c>
      <c r="D404" s="9" t="n"/>
      <c r="E404" s="26" t="n"/>
      <c r="F404" s="18" t="n"/>
      <c r="G404" s="27">
        <f>E404*F404</f>
        <v/>
      </c>
    </row>
  </sheetData>
  <dataValidations count="1">
    <dataValidation sqref="B5:B404" showDropDown="0" showInputMessage="0" showErrorMessage="0" allowBlank="1" type="list">
      <formula1>=工事一覧!$A$5:$A$34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O3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3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3" customWidth="1" min="9" max="9"/>
    <col width="10" customWidth="1" min="10" max="10"/>
    <col width="8" customWidth="1" min="11" max="11"/>
    <col width="13" customWidth="1" min="12" max="12"/>
    <col width="14" customWidth="1" min="13" max="13"/>
    <col width="13" customWidth="1" min="14" max="14"/>
    <col width="10" customWidth="1" min="15" max="15"/>
  </cols>
  <sheetData>
    <row r="1">
      <c r="A1" s="6" t="inlineStr">
        <is>
          <t>工事別集計</t>
        </is>
      </c>
    </row>
    <row r="2">
      <c r="A2" s="7" t="inlineStr">
        <is>
          <t>工事ごとの実績原価・予算消化率・粗利の見込み。進捗率より予算の消化が早い工事は赤く表示されます。</t>
        </is>
      </c>
    </row>
    <row r="4" ht="36" customHeight="1">
      <c r="A4" s="10" t="inlineStr">
        <is>
          <t>工事番号</t>
        </is>
      </c>
      <c r="B4" s="10" t="inlineStr">
        <is>
          <t>工事名</t>
        </is>
      </c>
      <c r="C4" s="10" t="inlineStr">
        <is>
          <t>請負金額</t>
        </is>
      </c>
      <c r="D4" s="10" t="inlineStr">
        <is>
          <t>実行予算</t>
        </is>
      </c>
      <c r="E4" s="10" t="inlineStr">
        <is>
          <t>実績：材料費</t>
        </is>
      </c>
      <c r="F4" s="10" t="inlineStr">
        <is>
          <t>実績：労務費</t>
        </is>
      </c>
      <c r="G4" s="10" t="inlineStr">
        <is>
          <t>実績：外注費</t>
        </is>
      </c>
      <c r="H4" s="10" t="inlineStr">
        <is>
          <t>実績：経費</t>
        </is>
      </c>
      <c r="I4" s="10" t="inlineStr">
        <is>
          <t>実績原価 計</t>
        </is>
      </c>
      <c r="J4" s="10" t="inlineStr">
        <is>
          <t>予算消化率</t>
        </is>
      </c>
      <c r="K4" s="10" t="inlineStr">
        <is>
          <t>進捗率</t>
        </is>
      </c>
      <c r="L4" s="10" t="inlineStr">
        <is>
          <t>現時点の粗利</t>
        </is>
      </c>
      <c r="M4" s="10" t="inlineStr">
        <is>
          <t>完成時の原価見込み</t>
        </is>
      </c>
      <c r="N4" s="10" t="inlineStr">
        <is>
          <t>粗利見込み</t>
        </is>
      </c>
      <c r="O4" s="10" t="inlineStr">
        <is>
          <t>粗利率見込み</t>
        </is>
      </c>
    </row>
    <row r="5">
      <c r="A5" s="28">
        <f>IF(工事一覧!A5="","",工事一覧!A5)</f>
        <v/>
      </c>
      <c r="B5" s="22">
        <f>IF(工事一覧!B5="","",工事一覧!B5)</f>
        <v/>
      </c>
      <c r="C5" s="25">
        <f>工事一覧!D5</f>
        <v/>
      </c>
      <c r="D5" s="25">
        <f>工事一覧!K5</f>
        <v/>
      </c>
      <c r="E5" s="25">
        <f>IF($A5="",0,SUMIFS(原価記録!$G$5:$G$604,原価記録!$B$5:$B$604,$A5,原価記録!$D$5:$D$604,"材料費"))</f>
        <v/>
      </c>
      <c r="F5" s="25">
        <f>IF($A5="",0,SUMIFS(原価記録!$G$5:$G$604,原価記録!$B$5:$B$604,$A5,原価記録!$D$5:$D$604,"労務費")+SUMIFS(出面!$G$5:$G$404,出面!$B$5:$B$404,$A5))</f>
        <v/>
      </c>
      <c r="G5" s="25">
        <f>IF($A5="",0,SUMIFS(原価記録!$G$5:$G$604,原価記録!$B$5:$B$604,$A5,原価記録!$D$5:$D$604,"外注費"))</f>
        <v/>
      </c>
      <c r="H5" s="25">
        <f>IF($A5="",0,SUMIFS(原価記録!$G$5:$G$604,原価記録!$B$5:$B$604,$A5,原価記録!$D$5:$D$604,"経費"))</f>
        <v/>
      </c>
      <c r="I5" s="15">
        <f>SUM(E5:H5)</f>
        <v/>
      </c>
      <c r="J5" s="29">
        <f>IF(D5=0,0,I5/D5)</f>
        <v/>
      </c>
      <c r="K5" s="29">
        <f>工事一覧!L5</f>
        <v/>
      </c>
      <c r="L5" s="25">
        <f>C5-I5</f>
        <v/>
      </c>
      <c r="M5" s="25">
        <f>IF(K5&gt;0,I5/K5,D5)</f>
        <v/>
      </c>
      <c r="N5" s="15">
        <f>C5-M5</f>
        <v/>
      </c>
      <c r="O5" s="29">
        <f>IF(C5=0,0,N5/C5)</f>
        <v/>
      </c>
    </row>
    <row r="6">
      <c r="A6" s="30">
        <f>IF(工事一覧!A6="","",工事一覧!A6)</f>
        <v/>
      </c>
      <c r="B6" s="23">
        <f>IF(工事一覧!B6="","",工事一覧!B6)</f>
        <v/>
      </c>
      <c r="C6" s="27">
        <f>工事一覧!D6</f>
        <v/>
      </c>
      <c r="D6" s="27">
        <f>工事一覧!K6</f>
        <v/>
      </c>
      <c r="E6" s="27">
        <f>IF($A6="",0,SUMIFS(原価記録!$G$5:$G$604,原価記録!$B$5:$B$604,$A6,原価記録!$D$5:$D$604,"材料費"))</f>
        <v/>
      </c>
      <c r="F6" s="27">
        <f>IF($A6="",0,SUMIFS(原価記録!$G$5:$G$604,原価記録!$B$5:$B$604,$A6,原価記録!$D$5:$D$604,"労務費")+SUMIFS(出面!$G$5:$G$404,出面!$B$5:$B$404,$A6))</f>
        <v/>
      </c>
      <c r="G6" s="27">
        <f>IF($A6="",0,SUMIFS(原価記録!$G$5:$G$604,原価記録!$B$5:$B$604,$A6,原価記録!$D$5:$D$604,"外注費"))</f>
        <v/>
      </c>
      <c r="H6" s="27">
        <f>IF($A6="",0,SUMIFS(原価記録!$G$5:$G$604,原価記録!$B$5:$B$604,$A6,原価記録!$D$5:$D$604,"経費"))</f>
        <v/>
      </c>
      <c r="I6" s="20">
        <f>SUM(E6:H6)</f>
        <v/>
      </c>
      <c r="J6" s="31">
        <f>IF(D6=0,0,I6/D6)</f>
        <v/>
      </c>
      <c r="K6" s="31">
        <f>工事一覧!L6</f>
        <v/>
      </c>
      <c r="L6" s="27">
        <f>C6-I6</f>
        <v/>
      </c>
      <c r="M6" s="27">
        <f>IF(K6&gt;0,I6/K6,D6)</f>
        <v/>
      </c>
      <c r="N6" s="20">
        <f>C6-M6</f>
        <v/>
      </c>
      <c r="O6" s="31">
        <f>IF(C6=0,0,N6/C6)</f>
        <v/>
      </c>
    </row>
    <row r="7">
      <c r="A7" s="30">
        <f>IF(工事一覧!A7="","",工事一覧!A7)</f>
        <v/>
      </c>
      <c r="B7" s="23">
        <f>IF(工事一覧!B7="","",工事一覧!B7)</f>
        <v/>
      </c>
      <c r="C7" s="27">
        <f>工事一覧!D7</f>
        <v/>
      </c>
      <c r="D7" s="27">
        <f>工事一覧!K7</f>
        <v/>
      </c>
      <c r="E7" s="27">
        <f>IF($A7="",0,SUMIFS(原価記録!$G$5:$G$604,原価記録!$B$5:$B$604,$A7,原価記録!$D$5:$D$604,"材料費"))</f>
        <v/>
      </c>
      <c r="F7" s="27">
        <f>IF($A7="",0,SUMIFS(原価記録!$G$5:$G$604,原価記録!$B$5:$B$604,$A7,原価記録!$D$5:$D$604,"労務費")+SUMIFS(出面!$G$5:$G$404,出面!$B$5:$B$404,$A7))</f>
        <v/>
      </c>
      <c r="G7" s="27">
        <f>IF($A7="",0,SUMIFS(原価記録!$G$5:$G$604,原価記録!$B$5:$B$604,$A7,原価記録!$D$5:$D$604,"外注費"))</f>
        <v/>
      </c>
      <c r="H7" s="27">
        <f>IF($A7="",0,SUMIFS(原価記録!$G$5:$G$604,原価記録!$B$5:$B$604,$A7,原価記録!$D$5:$D$604,"経費"))</f>
        <v/>
      </c>
      <c r="I7" s="20">
        <f>SUM(E7:H7)</f>
        <v/>
      </c>
      <c r="J7" s="31">
        <f>IF(D7=0,0,I7/D7)</f>
        <v/>
      </c>
      <c r="K7" s="31">
        <f>工事一覧!L7</f>
        <v/>
      </c>
      <c r="L7" s="27">
        <f>C7-I7</f>
        <v/>
      </c>
      <c r="M7" s="27">
        <f>IF(K7&gt;0,I7/K7,D7)</f>
        <v/>
      </c>
      <c r="N7" s="20">
        <f>C7-M7</f>
        <v/>
      </c>
      <c r="O7" s="31">
        <f>IF(C7=0,0,N7/C7)</f>
        <v/>
      </c>
    </row>
    <row r="8">
      <c r="A8" s="30">
        <f>IF(工事一覧!A8="","",工事一覧!A8)</f>
        <v/>
      </c>
      <c r="B8" s="23">
        <f>IF(工事一覧!B8="","",工事一覧!B8)</f>
        <v/>
      </c>
      <c r="C8" s="27">
        <f>工事一覧!D8</f>
        <v/>
      </c>
      <c r="D8" s="27">
        <f>工事一覧!K8</f>
        <v/>
      </c>
      <c r="E8" s="27">
        <f>IF($A8="",0,SUMIFS(原価記録!$G$5:$G$604,原価記録!$B$5:$B$604,$A8,原価記録!$D$5:$D$604,"材料費"))</f>
        <v/>
      </c>
      <c r="F8" s="27">
        <f>IF($A8="",0,SUMIFS(原価記録!$G$5:$G$604,原価記録!$B$5:$B$604,$A8,原価記録!$D$5:$D$604,"労務費")+SUMIFS(出面!$G$5:$G$404,出面!$B$5:$B$404,$A8))</f>
        <v/>
      </c>
      <c r="G8" s="27">
        <f>IF($A8="",0,SUMIFS(原価記録!$G$5:$G$604,原価記録!$B$5:$B$604,$A8,原価記録!$D$5:$D$604,"外注費"))</f>
        <v/>
      </c>
      <c r="H8" s="27">
        <f>IF($A8="",0,SUMIFS(原価記録!$G$5:$G$604,原価記録!$B$5:$B$604,$A8,原価記録!$D$5:$D$604,"経費"))</f>
        <v/>
      </c>
      <c r="I8" s="20">
        <f>SUM(E8:H8)</f>
        <v/>
      </c>
      <c r="J8" s="31">
        <f>IF(D8=0,0,I8/D8)</f>
        <v/>
      </c>
      <c r="K8" s="31">
        <f>工事一覧!L8</f>
        <v/>
      </c>
      <c r="L8" s="27">
        <f>C8-I8</f>
        <v/>
      </c>
      <c r="M8" s="27">
        <f>IF(K8&gt;0,I8/K8,D8)</f>
        <v/>
      </c>
      <c r="N8" s="20">
        <f>C8-M8</f>
        <v/>
      </c>
      <c r="O8" s="31">
        <f>IF(C8=0,0,N8/C8)</f>
        <v/>
      </c>
    </row>
    <row r="9">
      <c r="A9" s="30">
        <f>IF(工事一覧!A9="","",工事一覧!A9)</f>
        <v/>
      </c>
      <c r="B9" s="23">
        <f>IF(工事一覧!B9="","",工事一覧!B9)</f>
        <v/>
      </c>
      <c r="C9" s="27">
        <f>工事一覧!D9</f>
        <v/>
      </c>
      <c r="D9" s="27">
        <f>工事一覧!K9</f>
        <v/>
      </c>
      <c r="E9" s="27">
        <f>IF($A9="",0,SUMIFS(原価記録!$G$5:$G$604,原価記録!$B$5:$B$604,$A9,原価記録!$D$5:$D$604,"材料費"))</f>
        <v/>
      </c>
      <c r="F9" s="27">
        <f>IF($A9="",0,SUMIFS(原価記録!$G$5:$G$604,原価記録!$B$5:$B$604,$A9,原価記録!$D$5:$D$604,"労務費")+SUMIFS(出面!$G$5:$G$404,出面!$B$5:$B$404,$A9))</f>
        <v/>
      </c>
      <c r="G9" s="27">
        <f>IF($A9="",0,SUMIFS(原価記録!$G$5:$G$604,原価記録!$B$5:$B$604,$A9,原価記録!$D$5:$D$604,"外注費"))</f>
        <v/>
      </c>
      <c r="H9" s="27">
        <f>IF($A9="",0,SUMIFS(原価記録!$G$5:$G$604,原価記録!$B$5:$B$604,$A9,原価記録!$D$5:$D$604,"経費"))</f>
        <v/>
      </c>
      <c r="I9" s="20">
        <f>SUM(E9:H9)</f>
        <v/>
      </c>
      <c r="J9" s="31">
        <f>IF(D9=0,0,I9/D9)</f>
        <v/>
      </c>
      <c r="K9" s="31">
        <f>工事一覧!L9</f>
        <v/>
      </c>
      <c r="L9" s="27">
        <f>C9-I9</f>
        <v/>
      </c>
      <c r="M9" s="27">
        <f>IF(K9&gt;0,I9/K9,D9)</f>
        <v/>
      </c>
      <c r="N9" s="20">
        <f>C9-M9</f>
        <v/>
      </c>
      <c r="O9" s="31">
        <f>IF(C9=0,0,N9/C9)</f>
        <v/>
      </c>
    </row>
    <row r="10">
      <c r="A10" s="30">
        <f>IF(工事一覧!A10="","",工事一覧!A10)</f>
        <v/>
      </c>
      <c r="B10" s="23">
        <f>IF(工事一覧!B10="","",工事一覧!B10)</f>
        <v/>
      </c>
      <c r="C10" s="27">
        <f>工事一覧!D10</f>
        <v/>
      </c>
      <c r="D10" s="27">
        <f>工事一覧!K10</f>
        <v/>
      </c>
      <c r="E10" s="27">
        <f>IF($A10="",0,SUMIFS(原価記録!$G$5:$G$604,原価記録!$B$5:$B$604,$A10,原価記録!$D$5:$D$604,"材料費"))</f>
        <v/>
      </c>
      <c r="F10" s="27">
        <f>IF($A10="",0,SUMIFS(原価記録!$G$5:$G$604,原価記録!$B$5:$B$604,$A10,原価記録!$D$5:$D$604,"労務費")+SUMIFS(出面!$G$5:$G$404,出面!$B$5:$B$404,$A10))</f>
        <v/>
      </c>
      <c r="G10" s="27">
        <f>IF($A10="",0,SUMIFS(原価記録!$G$5:$G$604,原価記録!$B$5:$B$604,$A10,原価記録!$D$5:$D$604,"外注費"))</f>
        <v/>
      </c>
      <c r="H10" s="27">
        <f>IF($A10="",0,SUMIFS(原価記録!$G$5:$G$604,原価記録!$B$5:$B$604,$A10,原価記録!$D$5:$D$604,"経費"))</f>
        <v/>
      </c>
      <c r="I10" s="20">
        <f>SUM(E10:H10)</f>
        <v/>
      </c>
      <c r="J10" s="31">
        <f>IF(D10=0,0,I10/D10)</f>
        <v/>
      </c>
      <c r="K10" s="31">
        <f>工事一覧!L10</f>
        <v/>
      </c>
      <c r="L10" s="27">
        <f>C10-I10</f>
        <v/>
      </c>
      <c r="M10" s="27">
        <f>IF(K10&gt;0,I10/K10,D10)</f>
        <v/>
      </c>
      <c r="N10" s="20">
        <f>C10-M10</f>
        <v/>
      </c>
      <c r="O10" s="31">
        <f>IF(C10=0,0,N10/C10)</f>
        <v/>
      </c>
    </row>
    <row r="11">
      <c r="A11" s="30">
        <f>IF(工事一覧!A11="","",工事一覧!A11)</f>
        <v/>
      </c>
      <c r="B11" s="23">
        <f>IF(工事一覧!B11="","",工事一覧!B11)</f>
        <v/>
      </c>
      <c r="C11" s="27">
        <f>工事一覧!D11</f>
        <v/>
      </c>
      <c r="D11" s="27">
        <f>工事一覧!K11</f>
        <v/>
      </c>
      <c r="E11" s="27">
        <f>IF($A11="",0,SUMIFS(原価記録!$G$5:$G$604,原価記録!$B$5:$B$604,$A11,原価記録!$D$5:$D$604,"材料費"))</f>
        <v/>
      </c>
      <c r="F11" s="27">
        <f>IF($A11="",0,SUMIFS(原価記録!$G$5:$G$604,原価記録!$B$5:$B$604,$A11,原価記録!$D$5:$D$604,"労務費")+SUMIFS(出面!$G$5:$G$404,出面!$B$5:$B$404,$A11))</f>
        <v/>
      </c>
      <c r="G11" s="27">
        <f>IF($A11="",0,SUMIFS(原価記録!$G$5:$G$604,原価記録!$B$5:$B$604,$A11,原価記録!$D$5:$D$604,"外注費"))</f>
        <v/>
      </c>
      <c r="H11" s="27">
        <f>IF($A11="",0,SUMIFS(原価記録!$G$5:$G$604,原価記録!$B$5:$B$604,$A11,原価記録!$D$5:$D$604,"経費"))</f>
        <v/>
      </c>
      <c r="I11" s="20">
        <f>SUM(E11:H11)</f>
        <v/>
      </c>
      <c r="J11" s="31">
        <f>IF(D11=0,0,I11/D11)</f>
        <v/>
      </c>
      <c r="K11" s="31">
        <f>工事一覧!L11</f>
        <v/>
      </c>
      <c r="L11" s="27">
        <f>C11-I11</f>
        <v/>
      </c>
      <c r="M11" s="27">
        <f>IF(K11&gt;0,I11/K11,D11)</f>
        <v/>
      </c>
      <c r="N11" s="20">
        <f>C11-M11</f>
        <v/>
      </c>
      <c r="O11" s="31">
        <f>IF(C11=0,0,N11/C11)</f>
        <v/>
      </c>
    </row>
    <row r="12">
      <c r="A12" s="30">
        <f>IF(工事一覧!A12="","",工事一覧!A12)</f>
        <v/>
      </c>
      <c r="B12" s="23">
        <f>IF(工事一覧!B12="","",工事一覧!B12)</f>
        <v/>
      </c>
      <c r="C12" s="27">
        <f>工事一覧!D12</f>
        <v/>
      </c>
      <c r="D12" s="27">
        <f>工事一覧!K12</f>
        <v/>
      </c>
      <c r="E12" s="27">
        <f>IF($A12="",0,SUMIFS(原価記録!$G$5:$G$604,原価記録!$B$5:$B$604,$A12,原価記録!$D$5:$D$604,"材料費"))</f>
        <v/>
      </c>
      <c r="F12" s="27">
        <f>IF($A12="",0,SUMIFS(原価記録!$G$5:$G$604,原価記録!$B$5:$B$604,$A12,原価記録!$D$5:$D$604,"労務費")+SUMIFS(出面!$G$5:$G$404,出面!$B$5:$B$404,$A12))</f>
        <v/>
      </c>
      <c r="G12" s="27">
        <f>IF($A12="",0,SUMIFS(原価記録!$G$5:$G$604,原価記録!$B$5:$B$604,$A12,原価記録!$D$5:$D$604,"外注費"))</f>
        <v/>
      </c>
      <c r="H12" s="27">
        <f>IF($A12="",0,SUMIFS(原価記録!$G$5:$G$604,原価記録!$B$5:$B$604,$A12,原価記録!$D$5:$D$604,"経費"))</f>
        <v/>
      </c>
      <c r="I12" s="20">
        <f>SUM(E12:H12)</f>
        <v/>
      </c>
      <c r="J12" s="31">
        <f>IF(D12=0,0,I12/D12)</f>
        <v/>
      </c>
      <c r="K12" s="31">
        <f>工事一覧!L12</f>
        <v/>
      </c>
      <c r="L12" s="27">
        <f>C12-I12</f>
        <v/>
      </c>
      <c r="M12" s="27">
        <f>IF(K12&gt;0,I12/K12,D12)</f>
        <v/>
      </c>
      <c r="N12" s="20">
        <f>C12-M12</f>
        <v/>
      </c>
      <c r="O12" s="31">
        <f>IF(C12=0,0,N12/C12)</f>
        <v/>
      </c>
    </row>
    <row r="13">
      <c r="A13" s="30">
        <f>IF(工事一覧!A13="","",工事一覧!A13)</f>
        <v/>
      </c>
      <c r="B13" s="23">
        <f>IF(工事一覧!B13="","",工事一覧!B13)</f>
        <v/>
      </c>
      <c r="C13" s="27">
        <f>工事一覧!D13</f>
        <v/>
      </c>
      <c r="D13" s="27">
        <f>工事一覧!K13</f>
        <v/>
      </c>
      <c r="E13" s="27">
        <f>IF($A13="",0,SUMIFS(原価記録!$G$5:$G$604,原価記録!$B$5:$B$604,$A13,原価記録!$D$5:$D$604,"材料費"))</f>
        <v/>
      </c>
      <c r="F13" s="27">
        <f>IF($A13="",0,SUMIFS(原価記録!$G$5:$G$604,原価記録!$B$5:$B$604,$A13,原価記録!$D$5:$D$604,"労務費")+SUMIFS(出面!$G$5:$G$404,出面!$B$5:$B$404,$A13))</f>
        <v/>
      </c>
      <c r="G13" s="27">
        <f>IF($A13="",0,SUMIFS(原価記録!$G$5:$G$604,原価記録!$B$5:$B$604,$A13,原価記録!$D$5:$D$604,"外注費"))</f>
        <v/>
      </c>
      <c r="H13" s="27">
        <f>IF($A13="",0,SUMIFS(原価記録!$G$5:$G$604,原価記録!$B$5:$B$604,$A13,原価記録!$D$5:$D$604,"経費"))</f>
        <v/>
      </c>
      <c r="I13" s="20">
        <f>SUM(E13:H13)</f>
        <v/>
      </c>
      <c r="J13" s="31">
        <f>IF(D13=0,0,I13/D13)</f>
        <v/>
      </c>
      <c r="K13" s="31">
        <f>工事一覧!L13</f>
        <v/>
      </c>
      <c r="L13" s="27">
        <f>C13-I13</f>
        <v/>
      </c>
      <c r="M13" s="27">
        <f>IF(K13&gt;0,I13/K13,D13)</f>
        <v/>
      </c>
      <c r="N13" s="20">
        <f>C13-M13</f>
        <v/>
      </c>
      <c r="O13" s="31">
        <f>IF(C13=0,0,N13/C13)</f>
        <v/>
      </c>
    </row>
    <row r="14">
      <c r="A14" s="30">
        <f>IF(工事一覧!A14="","",工事一覧!A14)</f>
        <v/>
      </c>
      <c r="B14" s="23">
        <f>IF(工事一覧!B14="","",工事一覧!B14)</f>
        <v/>
      </c>
      <c r="C14" s="27">
        <f>工事一覧!D14</f>
        <v/>
      </c>
      <c r="D14" s="27">
        <f>工事一覧!K14</f>
        <v/>
      </c>
      <c r="E14" s="27">
        <f>IF($A14="",0,SUMIFS(原価記録!$G$5:$G$604,原価記録!$B$5:$B$604,$A14,原価記録!$D$5:$D$604,"材料費"))</f>
        <v/>
      </c>
      <c r="F14" s="27">
        <f>IF($A14="",0,SUMIFS(原価記録!$G$5:$G$604,原価記録!$B$5:$B$604,$A14,原価記録!$D$5:$D$604,"労務費")+SUMIFS(出面!$G$5:$G$404,出面!$B$5:$B$404,$A14))</f>
        <v/>
      </c>
      <c r="G14" s="27">
        <f>IF($A14="",0,SUMIFS(原価記録!$G$5:$G$604,原価記録!$B$5:$B$604,$A14,原価記録!$D$5:$D$604,"外注費"))</f>
        <v/>
      </c>
      <c r="H14" s="27">
        <f>IF($A14="",0,SUMIFS(原価記録!$G$5:$G$604,原価記録!$B$5:$B$604,$A14,原価記録!$D$5:$D$604,"経費"))</f>
        <v/>
      </c>
      <c r="I14" s="20">
        <f>SUM(E14:H14)</f>
        <v/>
      </c>
      <c r="J14" s="31">
        <f>IF(D14=0,0,I14/D14)</f>
        <v/>
      </c>
      <c r="K14" s="31">
        <f>工事一覧!L14</f>
        <v/>
      </c>
      <c r="L14" s="27">
        <f>C14-I14</f>
        <v/>
      </c>
      <c r="M14" s="27">
        <f>IF(K14&gt;0,I14/K14,D14)</f>
        <v/>
      </c>
      <c r="N14" s="20">
        <f>C14-M14</f>
        <v/>
      </c>
      <c r="O14" s="31">
        <f>IF(C14=0,0,N14/C14)</f>
        <v/>
      </c>
    </row>
    <row r="15">
      <c r="A15" s="30">
        <f>IF(工事一覧!A15="","",工事一覧!A15)</f>
        <v/>
      </c>
      <c r="B15" s="23">
        <f>IF(工事一覧!B15="","",工事一覧!B15)</f>
        <v/>
      </c>
      <c r="C15" s="27">
        <f>工事一覧!D15</f>
        <v/>
      </c>
      <c r="D15" s="27">
        <f>工事一覧!K15</f>
        <v/>
      </c>
      <c r="E15" s="27">
        <f>IF($A15="",0,SUMIFS(原価記録!$G$5:$G$604,原価記録!$B$5:$B$604,$A15,原価記録!$D$5:$D$604,"材料費"))</f>
        <v/>
      </c>
      <c r="F15" s="27">
        <f>IF($A15="",0,SUMIFS(原価記録!$G$5:$G$604,原価記録!$B$5:$B$604,$A15,原価記録!$D$5:$D$604,"労務費")+SUMIFS(出面!$G$5:$G$404,出面!$B$5:$B$404,$A15))</f>
        <v/>
      </c>
      <c r="G15" s="27">
        <f>IF($A15="",0,SUMIFS(原価記録!$G$5:$G$604,原価記録!$B$5:$B$604,$A15,原価記録!$D$5:$D$604,"外注費"))</f>
        <v/>
      </c>
      <c r="H15" s="27">
        <f>IF($A15="",0,SUMIFS(原価記録!$G$5:$G$604,原価記録!$B$5:$B$604,$A15,原価記録!$D$5:$D$604,"経費"))</f>
        <v/>
      </c>
      <c r="I15" s="20">
        <f>SUM(E15:H15)</f>
        <v/>
      </c>
      <c r="J15" s="31">
        <f>IF(D15=0,0,I15/D15)</f>
        <v/>
      </c>
      <c r="K15" s="31">
        <f>工事一覧!L15</f>
        <v/>
      </c>
      <c r="L15" s="27">
        <f>C15-I15</f>
        <v/>
      </c>
      <c r="M15" s="27">
        <f>IF(K15&gt;0,I15/K15,D15)</f>
        <v/>
      </c>
      <c r="N15" s="20">
        <f>C15-M15</f>
        <v/>
      </c>
      <c r="O15" s="31">
        <f>IF(C15=0,0,N15/C15)</f>
        <v/>
      </c>
    </row>
    <row r="16">
      <c r="A16" s="30">
        <f>IF(工事一覧!A16="","",工事一覧!A16)</f>
        <v/>
      </c>
      <c r="B16" s="23">
        <f>IF(工事一覧!B16="","",工事一覧!B16)</f>
        <v/>
      </c>
      <c r="C16" s="27">
        <f>工事一覧!D16</f>
        <v/>
      </c>
      <c r="D16" s="27">
        <f>工事一覧!K16</f>
        <v/>
      </c>
      <c r="E16" s="27">
        <f>IF($A16="",0,SUMIFS(原価記録!$G$5:$G$604,原価記録!$B$5:$B$604,$A16,原価記録!$D$5:$D$604,"材料費"))</f>
        <v/>
      </c>
      <c r="F16" s="27">
        <f>IF($A16="",0,SUMIFS(原価記録!$G$5:$G$604,原価記録!$B$5:$B$604,$A16,原価記録!$D$5:$D$604,"労務費")+SUMIFS(出面!$G$5:$G$404,出面!$B$5:$B$404,$A16))</f>
        <v/>
      </c>
      <c r="G16" s="27">
        <f>IF($A16="",0,SUMIFS(原価記録!$G$5:$G$604,原価記録!$B$5:$B$604,$A16,原価記録!$D$5:$D$604,"外注費"))</f>
        <v/>
      </c>
      <c r="H16" s="27">
        <f>IF($A16="",0,SUMIFS(原価記録!$G$5:$G$604,原価記録!$B$5:$B$604,$A16,原価記録!$D$5:$D$604,"経費"))</f>
        <v/>
      </c>
      <c r="I16" s="20">
        <f>SUM(E16:H16)</f>
        <v/>
      </c>
      <c r="J16" s="31">
        <f>IF(D16=0,0,I16/D16)</f>
        <v/>
      </c>
      <c r="K16" s="31">
        <f>工事一覧!L16</f>
        <v/>
      </c>
      <c r="L16" s="27">
        <f>C16-I16</f>
        <v/>
      </c>
      <c r="M16" s="27">
        <f>IF(K16&gt;0,I16/K16,D16)</f>
        <v/>
      </c>
      <c r="N16" s="20">
        <f>C16-M16</f>
        <v/>
      </c>
      <c r="O16" s="31">
        <f>IF(C16=0,0,N16/C16)</f>
        <v/>
      </c>
    </row>
    <row r="17">
      <c r="A17" s="30">
        <f>IF(工事一覧!A17="","",工事一覧!A17)</f>
        <v/>
      </c>
      <c r="B17" s="23">
        <f>IF(工事一覧!B17="","",工事一覧!B17)</f>
        <v/>
      </c>
      <c r="C17" s="27">
        <f>工事一覧!D17</f>
        <v/>
      </c>
      <c r="D17" s="27">
        <f>工事一覧!K17</f>
        <v/>
      </c>
      <c r="E17" s="27">
        <f>IF($A17="",0,SUMIFS(原価記録!$G$5:$G$604,原価記録!$B$5:$B$604,$A17,原価記録!$D$5:$D$604,"材料費"))</f>
        <v/>
      </c>
      <c r="F17" s="27">
        <f>IF($A17="",0,SUMIFS(原価記録!$G$5:$G$604,原価記録!$B$5:$B$604,$A17,原価記録!$D$5:$D$604,"労務費")+SUMIFS(出面!$G$5:$G$404,出面!$B$5:$B$404,$A17))</f>
        <v/>
      </c>
      <c r="G17" s="27">
        <f>IF($A17="",0,SUMIFS(原価記録!$G$5:$G$604,原価記録!$B$5:$B$604,$A17,原価記録!$D$5:$D$604,"外注費"))</f>
        <v/>
      </c>
      <c r="H17" s="27">
        <f>IF($A17="",0,SUMIFS(原価記録!$G$5:$G$604,原価記録!$B$5:$B$604,$A17,原価記録!$D$5:$D$604,"経費"))</f>
        <v/>
      </c>
      <c r="I17" s="20">
        <f>SUM(E17:H17)</f>
        <v/>
      </c>
      <c r="J17" s="31">
        <f>IF(D17=0,0,I17/D17)</f>
        <v/>
      </c>
      <c r="K17" s="31">
        <f>工事一覧!L17</f>
        <v/>
      </c>
      <c r="L17" s="27">
        <f>C17-I17</f>
        <v/>
      </c>
      <c r="M17" s="27">
        <f>IF(K17&gt;0,I17/K17,D17)</f>
        <v/>
      </c>
      <c r="N17" s="20">
        <f>C17-M17</f>
        <v/>
      </c>
      <c r="O17" s="31">
        <f>IF(C17=0,0,N17/C17)</f>
        <v/>
      </c>
    </row>
    <row r="18">
      <c r="A18" s="30">
        <f>IF(工事一覧!A18="","",工事一覧!A18)</f>
        <v/>
      </c>
      <c r="B18" s="23">
        <f>IF(工事一覧!B18="","",工事一覧!B18)</f>
        <v/>
      </c>
      <c r="C18" s="27">
        <f>工事一覧!D18</f>
        <v/>
      </c>
      <c r="D18" s="27">
        <f>工事一覧!K18</f>
        <v/>
      </c>
      <c r="E18" s="27">
        <f>IF($A18="",0,SUMIFS(原価記録!$G$5:$G$604,原価記録!$B$5:$B$604,$A18,原価記録!$D$5:$D$604,"材料費"))</f>
        <v/>
      </c>
      <c r="F18" s="27">
        <f>IF($A18="",0,SUMIFS(原価記録!$G$5:$G$604,原価記録!$B$5:$B$604,$A18,原価記録!$D$5:$D$604,"労務費")+SUMIFS(出面!$G$5:$G$404,出面!$B$5:$B$404,$A18))</f>
        <v/>
      </c>
      <c r="G18" s="27">
        <f>IF($A18="",0,SUMIFS(原価記録!$G$5:$G$604,原価記録!$B$5:$B$604,$A18,原価記録!$D$5:$D$604,"外注費"))</f>
        <v/>
      </c>
      <c r="H18" s="27">
        <f>IF($A18="",0,SUMIFS(原価記録!$G$5:$G$604,原価記録!$B$5:$B$604,$A18,原価記録!$D$5:$D$604,"経費"))</f>
        <v/>
      </c>
      <c r="I18" s="20">
        <f>SUM(E18:H18)</f>
        <v/>
      </c>
      <c r="J18" s="31">
        <f>IF(D18=0,0,I18/D18)</f>
        <v/>
      </c>
      <c r="K18" s="31">
        <f>工事一覧!L18</f>
        <v/>
      </c>
      <c r="L18" s="27">
        <f>C18-I18</f>
        <v/>
      </c>
      <c r="M18" s="27">
        <f>IF(K18&gt;0,I18/K18,D18)</f>
        <v/>
      </c>
      <c r="N18" s="20">
        <f>C18-M18</f>
        <v/>
      </c>
      <c r="O18" s="31">
        <f>IF(C18=0,0,N18/C18)</f>
        <v/>
      </c>
    </row>
    <row r="19">
      <c r="A19" s="30">
        <f>IF(工事一覧!A19="","",工事一覧!A19)</f>
        <v/>
      </c>
      <c r="B19" s="23">
        <f>IF(工事一覧!B19="","",工事一覧!B19)</f>
        <v/>
      </c>
      <c r="C19" s="27">
        <f>工事一覧!D19</f>
        <v/>
      </c>
      <c r="D19" s="27">
        <f>工事一覧!K19</f>
        <v/>
      </c>
      <c r="E19" s="27">
        <f>IF($A19="",0,SUMIFS(原価記録!$G$5:$G$604,原価記録!$B$5:$B$604,$A19,原価記録!$D$5:$D$604,"材料費"))</f>
        <v/>
      </c>
      <c r="F19" s="27">
        <f>IF($A19="",0,SUMIFS(原価記録!$G$5:$G$604,原価記録!$B$5:$B$604,$A19,原価記録!$D$5:$D$604,"労務費")+SUMIFS(出面!$G$5:$G$404,出面!$B$5:$B$404,$A19))</f>
        <v/>
      </c>
      <c r="G19" s="27">
        <f>IF($A19="",0,SUMIFS(原価記録!$G$5:$G$604,原価記録!$B$5:$B$604,$A19,原価記録!$D$5:$D$604,"外注費"))</f>
        <v/>
      </c>
      <c r="H19" s="27">
        <f>IF($A19="",0,SUMIFS(原価記録!$G$5:$G$604,原価記録!$B$5:$B$604,$A19,原価記録!$D$5:$D$604,"経費"))</f>
        <v/>
      </c>
      <c r="I19" s="20">
        <f>SUM(E19:H19)</f>
        <v/>
      </c>
      <c r="J19" s="31">
        <f>IF(D19=0,0,I19/D19)</f>
        <v/>
      </c>
      <c r="K19" s="31">
        <f>工事一覧!L19</f>
        <v/>
      </c>
      <c r="L19" s="27">
        <f>C19-I19</f>
        <v/>
      </c>
      <c r="M19" s="27">
        <f>IF(K19&gt;0,I19/K19,D19)</f>
        <v/>
      </c>
      <c r="N19" s="20">
        <f>C19-M19</f>
        <v/>
      </c>
      <c r="O19" s="31">
        <f>IF(C19=0,0,N19/C19)</f>
        <v/>
      </c>
    </row>
    <row r="20">
      <c r="A20" s="30">
        <f>IF(工事一覧!A20="","",工事一覧!A20)</f>
        <v/>
      </c>
      <c r="B20" s="23">
        <f>IF(工事一覧!B20="","",工事一覧!B20)</f>
        <v/>
      </c>
      <c r="C20" s="27">
        <f>工事一覧!D20</f>
        <v/>
      </c>
      <c r="D20" s="27">
        <f>工事一覧!K20</f>
        <v/>
      </c>
      <c r="E20" s="27">
        <f>IF($A20="",0,SUMIFS(原価記録!$G$5:$G$604,原価記録!$B$5:$B$604,$A20,原価記録!$D$5:$D$604,"材料費"))</f>
        <v/>
      </c>
      <c r="F20" s="27">
        <f>IF($A20="",0,SUMIFS(原価記録!$G$5:$G$604,原価記録!$B$5:$B$604,$A20,原価記録!$D$5:$D$604,"労務費")+SUMIFS(出面!$G$5:$G$404,出面!$B$5:$B$404,$A20))</f>
        <v/>
      </c>
      <c r="G20" s="27">
        <f>IF($A20="",0,SUMIFS(原価記録!$G$5:$G$604,原価記録!$B$5:$B$604,$A20,原価記録!$D$5:$D$604,"外注費"))</f>
        <v/>
      </c>
      <c r="H20" s="27">
        <f>IF($A20="",0,SUMIFS(原価記録!$G$5:$G$604,原価記録!$B$5:$B$604,$A20,原価記録!$D$5:$D$604,"経費"))</f>
        <v/>
      </c>
      <c r="I20" s="20">
        <f>SUM(E20:H20)</f>
        <v/>
      </c>
      <c r="J20" s="31">
        <f>IF(D20=0,0,I20/D20)</f>
        <v/>
      </c>
      <c r="K20" s="31">
        <f>工事一覧!L20</f>
        <v/>
      </c>
      <c r="L20" s="27">
        <f>C20-I20</f>
        <v/>
      </c>
      <c r="M20" s="27">
        <f>IF(K20&gt;0,I20/K20,D20)</f>
        <v/>
      </c>
      <c r="N20" s="20">
        <f>C20-M20</f>
        <v/>
      </c>
      <c r="O20" s="31">
        <f>IF(C20=0,0,N20/C20)</f>
        <v/>
      </c>
    </row>
    <row r="21">
      <c r="A21" s="30">
        <f>IF(工事一覧!A21="","",工事一覧!A21)</f>
        <v/>
      </c>
      <c r="B21" s="23">
        <f>IF(工事一覧!B21="","",工事一覧!B21)</f>
        <v/>
      </c>
      <c r="C21" s="27">
        <f>工事一覧!D21</f>
        <v/>
      </c>
      <c r="D21" s="27">
        <f>工事一覧!K21</f>
        <v/>
      </c>
      <c r="E21" s="27">
        <f>IF($A21="",0,SUMIFS(原価記録!$G$5:$G$604,原価記録!$B$5:$B$604,$A21,原価記録!$D$5:$D$604,"材料費"))</f>
        <v/>
      </c>
      <c r="F21" s="27">
        <f>IF($A21="",0,SUMIFS(原価記録!$G$5:$G$604,原価記録!$B$5:$B$604,$A21,原価記録!$D$5:$D$604,"労務費")+SUMIFS(出面!$G$5:$G$404,出面!$B$5:$B$404,$A21))</f>
        <v/>
      </c>
      <c r="G21" s="27">
        <f>IF($A21="",0,SUMIFS(原価記録!$G$5:$G$604,原価記録!$B$5:$B$604,$A21,原価記録!$D$5:$D$604,"外注費"))</f>
        <v/>
      </c>
      <c r="H21" s="27">
        <f>IF($A21="",0,SUMIFS(原価記録!$G$5:$G$604,原価記録!$B$5:$B$604,$A21,原価記録!$D$5:$D$604,"経費"))</f>
        <v/>
      </c>
      <c r="I21" s="20">
        <f>SUM(E21:H21)</f>
        <v/>
      </c>
      <c r="J21" s="31">
        <f>IF(D21=0,0,I21/D21)</f>
        <v/>
      </c>
      <c r="K21" s="31">
        <f>工事一覧!L21</f>
        <v/>
      </c>
      <c r="L21" s="27">
        <f>C21-I21</f>
        <v/>
      </c>
      <c r="M21" s="27">
        <f>IF(K21&gt;0,I21/K21,D21)</f>
        <v/>
      </c>
      <c r="N21" s="20">
        <f>C21-M21</f>
        <v/>
      </c>
      <c r="O21" s="31">
        <f>IF(C21=0,0,N21/C21)</f>
        <v/>
      </c>
    </row>
    <row r="22">
      <c r="A22" s="30">
        <f>IF(工事一覧!A22="","",工事一覧!A22)</f>
        <v/>
      </c>
      <c r="B22" s="23">
        <f>IF(工事一覧!B22="","",工事一覧!B22)</f>
        <v/>
      </c>
      <c r="C22" s="27">
        <f>工事一覧!D22</f>
        <v/>
      </c>
      <c r="D22" s="27">
        <f>工事一覧!K22</f>
        <v/>
      </c>
      <c r="E22" s="27">
        <f>IF($A22="",0,SUMIFS(原価記録!$G$5:$G$604,原価記録!$B$5:$B$604,$A22,原価記録!$D$5:$D$604,"材料費"))</f>
        <v/>
      </c>
      <c r="F22" s="27">
        <f>IF($A22="",0,SUMIFS(原価記録!$G$5:$G$604,原価記録!$B$5:$B$604,$A22,原価記録!$D$5:$D$604,"労務費")+SUMIFS(出面!$G$5:$G$404,出面!$B$5:$B$404,$A22))</f>
        <v/>
      </c>
      <c r="G22" s="27">
        <f>IF($A22="",0,SUMIFS(原価記録!$G$5:$G$604,原価記録!$B$5:$B$604,$A22,原価記録!$D$5:$D$604,"外注費"))</f>
        <v/>
      </c>
      <c r="H22" s="27">
        <f>IF($A22="",0,SUMIFS(原価記録!$G$5:$G$604,原価記録!$B$5:$B$604,$A22,原価記録!$D$5:$D$604,"経費"))</f>
        <v/>
      </c>
      <c r="I22" s="20">
        <f>SUM(E22:H22)</f>
        <v/>
      </c>
      <c r="J22" s="31">
        <f>IF(D22=0,0,I22/D22)</f>
        <v/>
      </c>
      <c r="K22" s="31">
        <f>工事一覧!L22</f>
        <v/>
      </c>
      <c r="L22" s="27">
        <f>C22-I22</f>
        <v/>
      </c>
      <c r="M22" s="27">
        <f>IF(K22&gt;0,I22/K22,D22)</f>
        <v/>
      </c>
      <c r="N22" s="20">
        <f>C22-M22</f>
        <v/>
      </c>
      <c r="O22" s="31">
        <f>IF(C22=0,0,N22/C22)</f>
        <v/>
      </c>
    </row>
    <row r="23">
      <c r="A23" s="30">
        <f>IF(工事一覧!A23="","",工事一覧!A23)</f>
        <v/>
      </c>
      <c r="B23" s="23">
        <f>IF(工事一覧!B23="","",工事一覧!B23)</f>
        <v/>
      </c>
      <c r="C23" s="27">
        <f>工事一覧!D23</f>
        <v/>
      </c>
      <c r="D23" s="27">
        <f>工事一覧!K23</f>
        <v/>
      </c>
      <c r="E23" s="27">
        <f>IF($A23="",0,SUMIFS(原価記録!$G$5:$G$604,原価記録!$B$5:$B$604,$A23,原価記録!$D$5:$D$604,"材料費"))</f>
        <v/>
      </c>
      <c r="F23" s="27">
        <f>IF($A23="",0,SUMIFS(原価記録!$G$5:$G$604,原価記録!$B$5:$B$604,$A23,原価記録!$D$5:$D$604,"労務費")+SUMIFS(出面!$G$5:$G$404,出面!$B$5:$B$404,$A23))</f>
        <v/>
      </c>
      <c r="G23" s="27">
        <f>IF($A23="",0,SUMIFS(原価記録!$G$5:$G$604,原価記録!$B$5:$B$604,$A23,原価記録!$D$5:$D$604,"外注費"))</f>
        <v/>
      </c>
      <c r="H23" s="27">
        <f>IF($A23="",0,SUMIFS(原価記録!$G$5:$G$604,原価記録!$B$5:$B$604,$A23,原価記録!$D$5:$D$604,"経費"))</f>
        <v/>
      </c>
      <c r="I23" s="20">
        <f>SUM(E23:H23)</f>
        <v/>
      </c>
      <c r="J23" s="31">
        <f>IF(D23=0,0,I23/D23)</f>
        <v/>
      </c>
      <c r="K23" s="31">
        <f>工事一覧!L23</f>
        <v/>
      </c>
      <c r="L23" s="27">
        <f>C23-I23</f>
        <v/>
      </c>
      <c r="M23" s="27">
        <f>IF(K23&gt;0,I23/K23,D23)</f>
        <v/>
      </c>
      <c r="N23" s="20">
        <f>C23-M23</f>
        <v/>
      </c>
      <c r="O23" s="31">
        <f>IF(C23=0,0,N23/C23)</f>
        <v/>
      </c>
    </row>
    <row r="24">
      <c r="A24" s="30">
        <f>IF(工事一覧!A24="","",工事一覧!A24)</f>
        <v/>
      </c>
      <c r="B24" s="23">
        <f>IF(工事一覧!B24="","",工事一覧!B24)</f>
        <v/>
      </c>
      <c r="C24" s="27">
        <f>工事一覧!D24</f>
        <v/>
      </c>
      <c r="D24" s="27">
        <f>工事一覧!K24</f>
        <v/>
      </c>
      <c r="E24" s="27">
        <f>IF($A24="",0,SUMIFS(原価記録!$G$5:$G$604,原価記録!$B$5:$B$604,$A24,原価記録!$D$5:$D$604,"材料費"))</f>
        <v/>
      </c>
      <c r="F24" s="27">
        <f>IF($A24="",0,SUMIFS(原価記録!$G$5:$G$604,原価記録!$B$5:$B$604,$A24,原価記録!$D$5:$D$604,"労務費")+SUMIFS(出面!$G$5:$G$404,出面!$B$5:$B$404,$A24))</f>
        <v/>
      </c>
      <c r="G24" s="27">
        <f>IF($A24="",0,SUMIFS(原価記録!$G$5:$G$604,原価記録!$B$5:$B$604,$A24,原価記録!$D$5:$D$604,"外注費"))</f>
        <v/>
      </c>
      <c r="H24" s="27">
        <f>IF($A24="",0,SUMIFS(原価記録!$G$5:$G$604,原価記録!$B$5:$B$604,$A24,原価記録!$D$5:$D$604,"経費"))</f>
        <v/>
      </c>
      <c r="I24" s="20">
        <f>SUM(E24:H24)</f>
        <v/>
      </c>
      <c r="J24" s="31">
        <f>IF(D24=0,0,I24/D24)</f>
        <v/>
      </c>
      <c r="K24" s="31">
        <f>工事一覧!L24</f>
        <v/>
      </c>
      <c r="L24" s="27">
        <f>C24-I24</f>
        <v/>
      </c>
      <c r="M24" s="27">
        <f>IF(K24&gt;0,I24/K24,D24)</f>
        <v/>
      </c>
      <c r="N24" s="20">
        <f>C24-M24</f>
        <v/>
      </c>
      <c r="O24" s="31">
        <f>IF(C24=0,0,N24/C24)</f>
        <v/>
      </c>
    </row>
    <row r="25">
      <c r="A25" s="30">
        <f>IF(工事一覧!A25="","",工事一覧!A25)</f>
        <v/>
      </c>
      <c r="B25" s="23">
        <f>IF(工事一覧!B25="","",工事一覧!B25)</f>
        <v/>
      </c>
      <c r="C25" s="27">
        <f>工事一覧!D25</f>
        <v/>
      </c>
      <c r="D25" s="27">
        <f>工事一覧!K25</f>
        <v/>
      </c>
      <c r="E25" s="27">
        <f>IF($A25="",0,SUMIFS(原価記録!$G$5:$G$604,原価記録!$B$5:$B$604,$A25,原価記録!$D$5:$D$604,"材料費"))</f>
        <v/>
      </c>
      <c r="F25" s="27">
        <f>IF($A25="",0,SUMIFS(原価記録!$G$5:$G$604,原価記録!$B$5:$B$604,$A25,原価記録!$D$5:$D$604,"労務費")+SUMIFS(出面!$G$5:$G$404,出面!$B$5:$B$404,$A25))</f>
        <v/>
      </c>
      <c r="G25" s="27">
        <f>IF($A25="",0,SUMIFS(原価記録!$G$5:$G$604,原価記録!$B$5:$B$604,$A25,原価記録!$D$5:$D$604,"外注費"))</f>
        <v/>
      </c>
      <c r="H25" s="27">
        <f>IF($A25="",0,SUMIFS(原価記録!$G$5:$G$604,原価記録!$B$5:$B$604,$A25,原価記録!$D$5:$D$604,"経費"))</f>
        <v/>
      </c>
      <c r="I25" s="20">
        <f>SUM(E25:H25)</f>
        <v/>
      </c>
      <c r="J25" s="31">
        <f>IF(D25=0,0,I25/D25)</f>
        <v/>
      </c>
      <c r="K25" s="31">
        <f>工事一覧!L25</f>
        <v/>
      </c>
      <c r="L25" s="27">
        <f>C25-I25</f>
        <v/>
      </c>
      <c r="M25" s="27">
        <f>IF(K25&gt;0,I25/K25,D25)</f>
        <v/>
      </c>
      <c r="N25" s="20">
        <f>C25-M25</f>
        <v/>
      </c>
      <c r="O25" s="31">
        <f>IF(C25=0,0,N25/C25)</f>
        <v/>
      </c>
    </row>
    <row r="26">
      <c r="A26" s="30">
        <f>IF(工事一覧!A26="","",工事一覧!A26)</f>
        <v/>
      </c>
      <c r="B26" s="23">
        <f>IF(工事一覧!B26="","",工事一覧!B26)</f>
        <v/>
      </c>
      <c r="C26" s="27">
        <f>工事一覧!D26</f>
        <v/>
      </c>
      <c r="D26" s="27">
        <f>工事一覧!K26</f>
        <v/>
      </c>
      <c r="E26" s="27">
        <f>IF($A26="",0,SUMIFS(原価記録!$G$5:$G$604,原価記録!$B$5:$B$604,$A26,原価記録!$D$5:$D$604,"材料費"))</f>
        <v/>
      </c>
      <c r="F26" s="27">
        <f>IF($A26="",0,SUMIFS(原価記録!$G$5:$G$604,原価記録!$B$5:$B$604,$A26,原価記録!$D$5:$D$604,"労務費")+SUMIFS(出面!$G$5:$G$404,出面!$B$5:$B$404,$A26))</f>
        <v/>
      </c>
      <c r="G26" s="27">
        <f>IF($A26="",0,SUMIFS(原価記録!$G$5:$G$604,原価記録!$B$5:$B$604,$A26,原価記録!$D$5:$D$604,"外注費"))</f>
        <v/>
      </c>
      <c r="H26" s="27">
        <f>IF($A26="",0,SUMIFS(原価記録!$G$5:$G$604,原価記録!$B$5:$B$604,$A26,原価記録!$D$5:$D$604,"経費"))</f>
        <v/>
      </c>
      <c r="I26" s="20">
        <f>SUM(E26:H26)</f>
        <v/>
      </c>
      <c r="J26" s="31">
        <f>IF(D26=0,0,I26/D26)</f>
        <v/>
      </c>
      <c r="K26" s="31">
        <f>工事一覧!L26</f>
        <v/>
      </c>
      <c r="L26" s="27">
        <f>C26-I26</f>
        <v/>
      </c>
      <c r="M26" s="27">
        <f>IF(K26&gt;0,I26/K26,D26)</f>
        <v/>
      </c>
      <c r="N26" s="20">
        <f>C26-M26</f>
        <v/>
      </c>
      <c r="O26" s="31">
        <f>IF(C26=0,0,N26/C26)</f>
        <v/>
      </c>
    </row>
    <row r="27">
      <c r="A27" s="30">
        <f>IF(工事一覧!A27="","",工事一覧!A27)</f>
        <v/>
      </c>
      <c r="B27" s="23">
        <f>IF(工事一覧!B27="","",工事一覧!B27)</f>
        <v/>
      </c>
      <c r="C27" s="27">
        <f>工事一覧!D27</f>
        <v/>
      </c>
      <c r="D27" s="27">
        <f>工事一覧!K27</f>
        <v/>
      </c>
      <c r="E27" s="27">
        <f>IF($A27="",0,SUMIFS(原価記録!$G$5:$G$604,原価記録!$B$5:$B$604,$A27,原価記録!$D$5:$D$604,"材料費"))</f>
        <v/>
      </c>
      <c r="F27" s="27">
        <f>IF($A27="",0,SUMIFS(原価記録!$G$5:$G$604,原価記録!$B$5:$B$604,$A27,原価記録!$D$5:$D$604,"労務費")+SUMIFS(出面!$G$5:$G$404,出面!$B$5:$B$404,$A27))</f>
        <v/>
      </c>
      <c r="G27" s="27">
        <f>IF($A27="",0,SUMIFS(原価記録!$G$5:$G$604,原価記録!$B$5:$B$604,$A27,原価記録!$D$5:$D$604,"外注費"))</f>
        <v/>
      </c>
      <c r="H27" s="27">
        <f>IF($A27="",0,SUMIFS(原価記録!$G$5:$G$604,原価記録!$B$5:$B$604,$A27,原価記録!$D$5:$D$604,"経費"))</f>
        <v/>
      </c>
      <c r="I27" s="20">
        <f>SUM(E27:H27)</f>
        <v/>
      </c>
      <c r="J27" s="31">
        <f>IF(D27=0,0,I27/D27)</f>
        <v/>
      </c>
      <c r="K27" s="31">
        <f>工事一覧!L27</f>
        <v/>
      </c>
      <c r="L27" s="27">
        <f>C27-I27</f>
        <v/>
      </c>
      <c r="M27" s="27">
        <f>IF(K27&gt;0,I27/K27,D27)</f>
        <v/>
      </c>
      <c r="N27" s="20">
        <f>C27-M27</f>
        <v/>
      </c>
      <c r="O27" s="31">
        <f>IF(C27=0,0,N27/C27)</f>
        <v/>
      </c>
    </row>
    <row r="28">
      <c r="A28" s="30">
        <f>IF(工事一覧!A28="","",工事一覧!A28)</f>
        <v/>
      </c>
      <c r="B28" s="23">
        <f>IF(工事一覧!B28="","",工事一覧!B28)</f>
        <v/>
      </c>
      <c r="C28" s="27">
        <f>工事一覧!D28</f>
        <v/>
      </c>
      <c r="D28" s="27">
        <f>工事一覧!K28</f>
        <v/>
      </c>
      <c r="E28" s="27">
        <f>IF($A28="",0,SUMIFS(原価記録!$G$5:$G$604,原価記録!$B$5:$B$604,$A28,原価記録!$D$5:$D$604,"材料費"))</f>
        <v/>
      </c>
      <c r="F28" s="27">
        <f>IF($A28="",0,SUMIFS(原価記録!$G$5:$G$604,原価記録!$B$5:$B$604,$A28,原価記録!$D$5:$D$604,"労務費")+SUMIFS(出面!$G$5:$G$404,出面!$B$5:$B$404,$A28))</f>
        <v/>
      </c>
      <c r="G28" s="27">
        <f>IF($A28="",0,SUMIFS(原価記録!$G$5:$G$604,原価記録!$B$5:$B$604,$A28,原価記録!$D$5:$D$604,"外注費"))</f>
        <v/>
      </c>
      <c r="H28" s="27">
        <f>IF($A28="",0,SUMIFS(原価記録!$G$5:$G$604,原価記録!$B$5:$B$604,$A28,原価記録!$D$5:$D$604,"経費"))</f>
        <v/>
      </c>
      <c r="I28" s="20">
        <f>SUM(E28:H28)</f>
        <v/>
      </c>
      <c r="J28" s="31">
        <f>IF(D28=0,0,I28/D28)</f>
        <v/>
      </c>
      <c r="K28" s="31">
        <f>工事一覧!L28</f>
        <v/>
      </c>
      <c r="L28" s="27">
        <f>C28-I28</f>
        <v/>
      </c>
      <c r="M28" s="27">
        <f>IF(K28&gt;0,I28/K28,D28)</f>
        <v/>
      </c>
      <c r="N28" s="20">
        <f>C28-M28</f>
        <v/>
      </c>
      <c r="O28" s="31">
        <f>IF(C28=0,0,N28/C28)</f>
        <v/>
      </c>
    </row>
    <row r="29">
      <c r="A29" s="30">
        <f>IF(工事一覧!A29="","",工事一覧!A29)</f>
        <v/>
      </c>
      <c r="B29" s="23">
        <f>IF(工事一覧!B29="","",工事一覧!B29)</f>
        <v/>
      </c>
      <c r="C29" s="27">
        <f>工事一覧!D29</f>
        <v/>
      </c>
      <c r="D29" s="27">
        <f>工事一覧!K29</f>
        <v/>
      </c>
      <c r="E29" s="27">
        <f>IF($A29="",0,SUMIFS(原価記録!$G$5:$G$604,原価記録!$B$5:$B$604,$A29,原価記録!$D$5:$D$604,"材料費"))</f>
        <v/>
      </c>
      <c r="F29" s="27">
        <f>IF($A29="",0,SUMIFS(原価記録!$G$5:$G$604,原価記録!$B$5:$B$604,$A29,原価記録!$D$5:$D$604,"労務費")+SUMIFS(出面!$G$5:$G$404,出面!$B$5:$B$404,$A29))</f>
        <v/>
      </c>
      <c r="G29" s="27">
        <f>IF($A29="",0,SUMIFS(原価記録!$G$5:$G$604,原価記録!$B$5:$B$604,$A29,原価記録!$D$5:$D$604,"外注費"))</f>
        <v/>
      </c>
      <c r="H29" s="27">
        <f>IF($A29="",0,SUMIFS(原価記録!$G$5:$G$604,原価記録!$B$5:$B$604,$A29,原価記録!$D$5:$D$604,"経費"))</f>
        <v/>
      </c>
      <c r="I29" s="20">
        <f>SUM(E29:H29)</f>
        <v/>
      </c>
      <c r="J29" s="31">
        <f>IF(D29=0,0,I29/D29)</f>
        <v/>
      </c>
      <c r="K29" s="31">
        <f>工事一覧!L29</f>
        <v/>
      </c>
      <c r="L29" s="27">
        <f>C29-I29</f>
        <v/>
      </c>
      <c r="M29" s="27">
        <f>IF(K29&gt;0,I29/K29,D29)</f>
        <v/>
      </c>
      <c r="N29" s="20">
        <f>C29-M29</f>
        <v/>
      </c>
      <c r="O29" s="31">
        <f>IF(C29=0,0,N29/C29)</f>
        <v/>
      </c>
    </row>
    <row r="30">
      <c r="A30" s="30">
        <f>IF(工事一覧!A30="","",工事一覧!A30)</f>
        <v/>
      </c>
      <c r="B30" s="23">
        <f>IF(工事一覧!B30="","",工事一覧!B30)</f>
        <v/>
      </c>
      <c r="C30" s="27">
        <f>工事一覧!D30</f>
        <v/>
      </c>
      <c r="D30" s="27">
        <f>工事一覧!K30</f>
        <v/>
      </c>
      <c r="E30" s="27">
        <f>IF($A30="",0,SUMIFS(原価記録!$G$5:$G$604,原価記録!$B$5:$B$604,$A30,原価記録!$D$5:$D$604,"材料費"))</f>
        <v/>
      </c>
      <c r="F30" s="27">
        <f>IF($A30="",0,SUMIFS(原価記録!$G$5:$G$604,原価記録!$B$5:$B$604,$A30,原価記録!$D$5:$D$604,"労務費")+SUMIFS(出面!$G$5:$G$404,出面!$B$5:$B$404,$A30))</f>
        <v/>
      </c>
      <c r="G30" s="27">
        <f>IF($A30="",0,SUMIFS(原価記録!$G$5:$G$604,原価記録!$B$5:$B$604,$A30,原価記録!$D$5:$D$604,"外注費"))</f>
        <v/>
      </c>
      <c r="H30" s="27">
        <f>IF($A30="",0,SUMIFS(原価記録!$G$5:$G$604,原価記録!$B$5:$B$604,$A30,原価記録!$D$5:$D$604,"経費"))</f>
        <v/>
      </c>
      <c r="I30" s="20">
        <f>SUM(E30:H30)</f>
        <v/>
      </c>
      <c r="J30" s="31">
        <f>IF(D30=0,0,I30/D30)</f>
        <v/>
      </c>
      <c r="K30" s="31">
        <f>工事一覧!L30</f>
        <v/>
      </c>
      <c r="L30" s="27">
        <f>C30-I30</f>
        <v/>
      </c>
      <c r="M30" s="27">
        <f>IF(K30&gt;0,I30/K30,D30)</f>
        <v/>
      </c>
      <c r="N30" s="20">
        <f>C30-M30</f>
        <v/>
      </c>
      <c r="O30" s="31">
        <f>IF(C30=0,0,N30/C30)</f>
        <v/>
      </c>
    </row>
    <row r="31">
      <c r="A31" s="30">
        <f>IF(工事一覧!A31="","",工事一覧!A31)</f>
        <v/>
      </c>
      <c r="B31" s="23">
        <f>IF(工事一覧!B31="","",工事一覧!B31)</f>
        <v/>
      </c>
      <c r="C31" s="27">
        <f>工事一覧!D31</f>
        <v/>
      </c>
      <c r="D31" s="27">
        <f>工事一覧!K31</f>
        <v/>
      </c>
      <c r="E31" s="27">
        <f>IF($A31="",0,SUMIFS(原価記録!$G$5:$G$604,原価記録!$B$5:$B$604,$A31,原価記録!$D$5:$D$604,"材料費"))</f>
        <v/>
      </c>
      <c r="F31" s="27">
        <f>IF($A31="",0,SUMIFS(原価記録!$G$5:$G$604,原価記録!$B$5:$B$604,$A31,原価記録!$D$5:$D$604,"労務費")+SUMIFS(出面!$G$5:$G$404,出面!$B$5:$B$404,$A31))</f>
        <v/>
      </c>
      <c r="G31" s="27">
        <f>IF($A31="",0,SUMIFS(原価記録!$G$5:$G$604,原価記録!$B$5:$B$604,$A31,原価記録!$D$5:$D$604,"外注費"))</f>
        <v/>
      </c>
      <c r="H31" s="27">
        <f>IF($A31="",0,SUMIFS(原価記録!$G$5:$G$604,原価記録!$B$5:$B$604,$A31,原価記録!$D$5:$D$604,"経費"))</f>
        <v/>
      </c>
      <c r="I31" s="20">
        <f>SUM(E31:H31)</f>
        <v/>
      </c>
      <c r="J31" s="31">
        <f>IF(D31=0,0,I31/D31)</f>
        <v/>
      </c>
      <c r="K31" s="31">
        <f>工事一覧!L31</f>
        <v/>
      </c>
      <c r="L31" s="27">
        <f>C31-I31</f>
        <v/>
      </c>
      <c r="M31" s="27">
        <f>IF(K31&gt;0,I31/K31,D31)</f>
        <v/>
      </c>
      <c r="N31" s="20">
        <f>C31-M31</f>
        <v/>
      </c>
      <c r="O31" s="31">
        <f>IF(C31=0,0,N31/C31)</f>
        <v/>
      </c>
    </row>
    <row r="32">
      <c r="A32" s="30">
        <f>IF(工事一覧!A32="","",工事一覧!A32)</f>
        <v/>
      </c>
      <c r="B32" s="23">
        <f>IF(工事一覧!B32="","",工事一覧!B32)</f>
        <v/>
      </c>
      <c r="C32" s="27">
        <f>工事一覧!D32</f>
        <v/>
      </c>
      <c r="D32" s="27">
        <f>工事一覧!K32</f>
        <v/>
      </c>
      <c r="E32" s="27">
        <f>IF($A32="",0,SUMIFS(原価記録!$G$5:$G$604,原価記録!$B$5:$B$604,$A32,原価記録!$D$5:$D$604,"材料費"))</f>
        <v/>
      </c>
      <c r="F32" s="27">
        <f>IF($A32="",0,SUMIFS(原価記録!$G$5:$G$604,原価記録!$B$5:$B$604,$A32,原価記録!$D$5:$D$604,"労務費")+SUMIFS(出面!$G$5:$G$404,出面!$B$5:$B$404,$A32))</f>
        <v/>
      </c>
      <c r="G32" s="27">
        <f>IF($A32="",0,SUMIFS(原価記録!$G$5:$G$604,原価記録!$B$5:$B$604,$A32,原価記録!$D$5:$D$604,"外注費"))</f>
        <v/>
      </c>
      <c r="H32" s="27">
        <f>IF($A32="",0,SUMIFS(原価記録!$G$5:$G$604,原価記録!$B$5:$B$604,$A32,原価記録!$D$5:$D$604,"経費"))</f>
        <v/>
      </c>
      <c r="I32" s="20">
        <f>SUM(E32:H32)</f>
        <v/>
      </c>
      <c r="J32" s="31">
        <f>IF(D32=0,0,I32/D32)</f>
        <v/>
      </c>
      <c r="K32" s="31">
        <f>工事一覧!L32</f>
        <v/>
      </c>
      <c r="L32" s="27">
        <f>C32-I32</f>
        <v/>
      </c>
      <c r="M32" s="27">
        <f>IF(K32&gt;0,I32/K32,D32)</f>
        <v/>
      </c>
      <c r="N32" s="20">
        <f>C32-M32</f>
        <v/>
      </c>
      <c r="O32" s="31">
        <f>IF(C32=0,0,N32/C32)</f>
        <v/>
      </c>
    </row>
    <row r="33">
      <c r="A33" s="30">
        <f>IF(工事一覧!A33="","",工事一覧!A33)</f>
        <v/>
      </c>
      <c r="B33" s="23">
        <f>IF(工事一覧!B33="","",工事一覧!B33)</f>
        <v/>
      </c>
      <c r="C33" s="27">
        <f>工事一覧!D33</f>
        <v/>
      </c>
      <c r="D33" s="27">
        <f>工事一覧!K33</f>
        <v/>
      </c>
      <c r="E33" s="27">
        <f>IF($A33="",0,SUMIFS(原価記録!$G$5:$G$604,原価記録!$B$5:$B$604,$A33,原価記録!$D$5:$D$604,"材料費"))</f>
        <v/>
      </c>
      <c r="F33" s="27">
        <f>IF($A33="",0,SUMIFS(原価記録!$G$5:$G$604,原価記録!$B$5:$B$604,$A33,原価記録!$D$5:$D$604,"労務費")+SUMIFS(出面!$G$5:$G$404,出面!$B$5:$B$404,$A33))</f>
        <v/>
      </c>
      <c r="G33" s="27">
        <f>IF($A33="",0,SUMIFS(原価記録!$G$5:$G$604,原価記録!$B$5:$B$604,$A33,原価記録!$D$5:$D$604,"外注費"))</f>
        <v/>
      </c>
      <c r="H33" s="27">
        <f>IF($A33="",0,SUMIFS(原価記録!$G$5:$G$604,原価記録!$B$5:$B$604,$A33,原価記録!$D$5:$D$604,"経費"))</f>
        <v/>
      </c>
      <c r="I33" s="20">
        <f>SUM(E33:H33)</f>
        <v/>
      </c>
      <c r="J33" s="31">
        <f>IF(D33=0,0,I33/D33)</f>
        <v/>
      </c>
      <c r="K33" s="31">
        <f>工事一覧!L33</f>
        <v/>
      </c>
      <c r="L33" s="27">
        <f>C33-I33</f>
        <v/>
      </c>
      <c r="M33" s="27">
        <f>IF(K33&gt;0,I33/K33,D33)</f>
        <v/>
      </c>
      <c r="N33" s="20">
        <f>C33-M33</f>
        <v/>
      </c>
      <c r="O33" s="31">
        <f>IF(C33=0,0,N33/C33)</f>
        <v/>
      </c>
    </row>
    <row r="34">
      <c r="A34" s="30">
        <f>IF(工事一覧!A34="","",工事一覧!A34)</f>
        <v/>
      </c>
      <c r="B34" s="23">
        <f>IF(工事一覧!B34="","",工事一覧!B34)</f>
        <v/>
      </c>
      <c r="C34" s="27">
        <f>工事一覧!D34</f>
        <v/>
      </c>
      <c r="D34" s="27">
        <f>工事一覧!K34</f>
        <v/>
      </c>
      <c r="E34" s="27">
        <f>IF($A34="",0,SUMIFS(原価記録!$G$5:$G$604,原価記録!$B$5:$B$604,$A34,原価記録!$D$5:$D$604,"材料費"))</f>
        <v/>
      </c>
      <c r="F34" s="27">
        <f>IF($A34="",0,SUMIFS(原価記録!$G$5:$G$604,原価記録!$B$5:$B$604,$A34,原価記録!$D$5:$D$604,"労務費")+SUMIFS(出面!$G$5:$G$404,出面!$B$5:$B$404,$A34))</f>
        <v/>
      </c>
      <c r="G34" s="27">
        <f>IF($A34="",0,SUMIFS(原価記録!$G$5:$G$604,原価記録!$B$5:$B$604,$A34,原価記録!$D$5:$D$604,"外注費"))</f>
        <v/>
      </c>
      <c r="H34" s="27">
        <f>IF($A34="",0,SUMIFS(原価記録!$G$5:$G$604,原価記録!$B$5:$B$604,$A34,原価記録!$D$5:$D$604,"経費"))</f>
        <v/>
      </c>
      <c r="I34" s="20">
        <f>SUM(E34:H34)</f>
        <v/>
      </c>
      <c r="J34" s="31">
        <f>IF(D34=0,0,I34/D34)</f>
        <v/>
      </c>
      <c r="K34" s="31">
        <f>工事一覧!L34</f>
        <v/>
      </c>
      <c r="L34" s="27">
        <f>C34-I34</f>
        <v/>
      </c>
      <c r="M34" s="27">
        <f>IF(K34&gt;0,I34/K34,D34)</f>
        <v/>
      </c>
      <c r="N34" s="20">
        <f>C34-M34</f>
        <v/>
      </c>
      <c r="O34" s="31">
        <f>IF(C34=0,0,N34/C34)</f>
        <v/>
      </c>
    </row>
    <row r="35">
      <c r="A35" s="32" t="n"/>
      <c r="B35" s="33" t="inlineStr">
        <is>
          <t>合計</t>
        </is>
      </c>
      <c r="C35" s="34">
        <f>SUM(C5:C34)</f>
        <v/>
      </c>
      <c r="D35" s="34">
        <f>SUM(D5:D34)</f>
        <v/>
      </c>
      <c r="E35" s="34">
        <f>SUM(E5:E34)</f>
        <v/>
      </c>
      <c r="F35" s="34">
        <f>SUM(F5:F34)</f>
        <v/>
      </c>
      <c r="G35" s="34">
        <f>SUM(G5:G34)</f>
        <v/>
      </c>
      <c r="H35" s="34">
        <f>SUM(H5:H34)</f>
        <v/>
      </c>
      <c r="I35" s="34">
        <f>SUM(I5:I34)</f>
        <v/>
      </c>
      <c r="J35" s="35">
        <f>IF(D35=0,0,I35/D35)</f>
        <v/>
      </c>
      <c r="K35" s="32" t="n"/>
      <c r="L35" s="34">
        <f>SUM(L5:L34)</f>
        <v/>
      </c>
      <c r="M35" s="34">
        <f>SUM(M5:M34)</f>
        <v/>
      </c>
      <c r="N35" s="34">
        <f>SUM(N5:N34)</f>
        <v/>
      </c>
      <c r="O35" s="35">
        <f>IF(C35=0,0,N35/C35)</f>
        <v/>
      </c>
    </row>
    <row r="37">
      <c r="B37" s="7" t="inlineStr">
        <is>
          <t>赤＝予算消化率が進捗率より10ポイント以上高い／粗利見込みがマイナス。見込みは進捗率からの目安です。</t>
        </is>
      </c>
    </row>
    <row r="38">
      <c r="B38" s="36" t="inlineStr">
        <is>
          <t>原価の転記に追われていたら → 日報・出面がその日のうちに原価へ反映される LIWKA（https://liwka.jp/for/construction）</t>
        </is>
      </c>
    </row>
  </sheetData>
  <conditionalFormatting sqref="J5:J34">
    <cfRule type="expression" priority="1" dxfId="0">
      <formula>AND($A5&lt;&gt;"",$J5&gt;$K5+0.1)</formula>
    </cfRule>
  </conditionalFormatting>
  <conditionalFormatting sqref="N5:N34">
    <cfRule type="expression" priority="2" dxfId="0">
      <formula>AND($A5&lt;&gt;"",$N5&lt;0)</formula>
    </cfRule>
  </conditionalFormatting>
  <hyperlinks>
    <hyperlink xmlns:r="http://schemas.openxmlformats.org/officeDocument/2006/relationships" ref="B38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合同会社Robse（LIWKA）</dc:creator>
  <dc:title xmlns:dc="http://purl.org/dc/elements/1.1/">建設業 工事原価管理表テンプレート</dc:title>
  <dcterms:created xmlns:dcterms="http://purl.org/dc/terms/" xmlns:xsi="http://www.w3.org/2001/XMLSchema-instance" xsi:type="dcterms:W3CDTF">2026-09-26T10:30:51Z</dcterms:created>
  <dcterms:modified xmlns:dcterms="http://purl.org/dc/terms/" xmlns:xsi="http://www.w3.org/2001/XMLSchema-instance" xsi:type="dcterms:W3CDTF">2026-09-26T10:30:52Z</dcterms:modified>
</cp:coreProperties>
</file>